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tables/table2.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DieseArbeitsmappe" defaultThemeVersion="124226"/>
  <mc:AlternateContent xmlns:mc="http://schemas.openxmlformats.org/markup-compatibility/2006">
    <mc:Choice Requires="x15">
      <x15ac:absPath xmlns:x15ac="http://schemas.microsoft.com/office/spreadsheetml/2010/11/ac" url="\\integrationsfonds.local\ÖIF\Team Projektförderungen\Arbeitsordner\EU-Fonds\03_AMIF II\01_INTEGRATION\02_AMIF 2025-2026\05_Vorlagen\Finanzplan\"/>
    </mc:Choice>
  </mc:AlternateContent>
  <xr:revisionPtr revIDLastSave="0" documentId="13_ncr:1_{B713DA9B-7C05-4D8F-AB23-CD850B5389E9}" xr6:coauthVersionLast="47" xr6:coauthVersionMax="47" xr10:uidLastSave="{00000000-0000-0000-0000-000000000000}"/>
  <bookViews>
    <workbookView xWindow="-28920" yWindow="-2610" windowWidth="29040" windowHeight="15840" tabRatio="915" xr2:uid="{00000000-000D-0000-FFFF-FFFF00000000}"/>
  </bookViews>
  <sheets>
    <sheet name="Overview" sheetId="35" r:id="rId1"/>
    <sheet name="Projekteinnahmen" sheetId="37" r:id="rId2"/>
    <sheet name="a) Personalkosten" sheetId="33" r:id="rId3"/>
    <sheet name="b) Sachkosten" sheetId="34" r:id="rId4"/>
    <sheet name="c) Unteraufträge" sheetId="36" r:id="rId5"/>
    <sheet name="Indirekte Kosten" sheetId="38" r:id="rId6"/>
    <sheet name="Kalkulation indirekte Kosten" sheetId="39" r:id="rId7"/>
    <sheet name="Datenblatt - ausblenden" sheetId="41" state="hidden" r:id="rId8"/>
    <sheet name="Ergänzung SCO" sheetId="40" state="hidden" r:id="rId9"/>
  </sheets>
  <externalReferences>
    <externalReference r:id="rId10"/>
  </externalReferences>
  <definedNames>
    <definedName name="_xlnm._FilterDatabase" localSheetId="6" hidden="1">'Kalkulation indirekte Kosten'!#REF!</definedName>
    <definedName name="A_Ja_Nein_Liste">[1]sysAuswahl!$A$5:$A$6</definedName>
    <definedName name="A_Ja_Nein_Rev">[1]sysAuswahl!$F$5:$G$7</definedName>
    <definedName name="A_Ja_Nein_Wert">[1]sysAuswahl!$C$5:$D$7</definedName>
    <definedName name="A_MASSN_Liste">[1]sysAuswahl!$A$23:$A$31</definedName>
    <definedName name="A_MASSN_Rev">[1]sysAuswahl!$F$23:$G$32</definedName>
    <definedName name="A_MASSN_Wert">[1]sysAuswahl!$C$23:$D$32</definedName>
    <definedName name="A_ProjArt_Liste">[1]sysAuswahl!$A$14:$A$16</definedName>
    <definedName name="_xlnm.Print_Area" localSheetId="2">'a) Personalkosten'!$C$3:$I$54</definedName>
    <definedName name="_xlnm.Print_Area" localSheetId="3">'b) Sachkosten'!$C$3:$G$86</definedName>
    <definedName name="_xlnm.Print_Area" localSheetId="4">'c) Unteraufträge'!$C$3:$F$28</definedName>
    <definedName name="_xlnm.Print_Area" localSheetId="5">'Indirekte Kosten'!$C$3:$D$8</definedName>
    <definedName name="_xlnm.Print_Area" localSheetId="0">Overview!$C$3:$G$33</definedName>
    <definedName name="_xlnm.Print_Area" localSheetId="1">Projekteinnahmen!$C$3:$E$52</definedName>
    <definedName name="F_FondsBez">[1]Eingabe_1_bis_4!$F$15</definedName>
    <definedName name="F_Massnahme">[1]Eingabe_1_bis_4!$F$19</definedName>
    <definedName name="F_MONSYS_Aktenzeichen">[1]Eingabe_1_bis_4!$F$7</definedName>
    <definedName name="F_MONSYS_Eingangsdatum">[1]Eingabe_1_bis_4!$F$5</definedName>
    <definedName name="F_MONSYS_eingegangenBei">[1]Eingabe_1_bis_4!$F$4</definedName>
    <definedName name="F_MONSYS_FassungVom">[1]Eingabe_1_bis_4!$F$6</definedName>
    <definedName name="F_MONSYS_Projektcode">[1]Eingabe_1_bis_4!$F$9</definedName>
    <definedName name="F_MONSYS_Vertragsnummer">[1]Eingabe_1_bis_4!$F$8</definedName>
    <definedName name="F_PA1_Ansprech">[1]Eingabe_5!$F$20</definedName>
    <definedName name="F_PA1_Email">[1]Eingabe_5!$F$26</definedName>
    <definedName name="F_PA1_Fax">[1]Eingabe_5!$F$24</definedName>
    <definedName name="F_PA1_Telefon">[1]Eingabe_5!$F$22</definedName>
    <definedName name="F_PA2_Ansprech">[1]Eingabe_5!$F$44</definedName>
    <definedName name="F_PA2_Email">[1]Eingabe_5!$F$50</definedName>
    <definedName name="F_PA2_Fax">[1]Eingabe_5!$F$48</definedName>
    <definedName name="F_PA2_Telefon">[1]Eingabe_5!$F$46</definedName>
    <definedName name="F_PK_KACode_L00">[1]Eingabe_6!$F$48</definedName>
    <definedName name="F_PK_KACode_L01">[1]Eingabe_6!$F$52</definedName>
    <definedName name="F_PK_KACode_L02">[1]Eingabe_6!$F$56</definedName>
    <definedName name="F_PK_KACode_L03">[1]Eingabe_6!$F$60</definedName>
    <definedName name="F_PK_KACode_L04">[1]Eingabe_6!$F$64</definedName>
    <definedName name="F_PK_KACode_L05">[1]Eingabe_6!$F$68</definedName>
    <definedName name="F_PK_KACode_L06">[1]Eingabe_6!$F$72</definedName>
    <definedName name="F_PK_KACode_L07">[1]Eingabe_6!$F$76</definedName>
    <definedName name="F_PK_KACode_L08">[1]Eingabe_6!$F$80</definedName>
    <definedName name="F_PK_KACode_L09">[1]Eingabe_6!$F$84</definedName>
    <definedName name="F_PK_PK_Notiz_L00">[1]Eingabe_6!$F$50</definedName>
    <definedName name="F_PK_PK_Notiz_L01">[1]Eingabe_6!$F$54</definedName>
    <definedName name="F_PK_PK_Notiz_L02">[1]Eingabe_6!$F$58</definedName>
    <definedName name="F_PK_PK_Notiz_L03">[1]Eingabe_6!$F$62</definedName>
    <definedName name="F_PK_PK_Notiz_L04">[1]Eingabe_6!$F$66</definedName>
    <definedName name="F_PK_PK_Notiz_L05">[1]Eingabe_6!$F$70</definedName>
    <definedName name="F_PK_PK_Notiz_L06">[1]Eingabe_6!$F$74</definedName>
    <definedName name="F_PK_PK_Notiz_L07">[1]Eingabe_6!$F$78</definedName>
    <definedName name="F_PK_PK_Notiz_L08">[1]Eingabe_6!$F$82</definedName>
    <definedName name="F_PK_PK_Notiz_L09">[1]Eingabe_6!$F$86</definedName>
    <definedName name="F_PK_Z01">[1]Eingabe_6!$F$34</definedName>
    <definedName name="F_PK_Z02">[1]Eingabe_6!$F$36</definedName>
    <definedName name="F_PK_Z03">[1]Eingabe_6!$F$38</definedName>
    <definedName name="F_PK_Z04">[1]Eingabe_6!$F$40</definedName>
    <definedName name="F_PR_AZVFS">[1]Eingabe_1_bis_4!$F$25</definedName>
    <definedName name="F_PR_FEAnsprech">[1]Eingabe_1_bis_4!$F$71</definedName>
    <definedName name="F_PR_FEAnsprech_Email">[1]Eingabe_1_bis_4!$F$77</definedName>
    <definedName name="F_PR_FEAnsprech_Fax">[1]Eingabe_1_bis_4!$F$75</definedName>
    <definedName name="F_PR_FEAnsprech_Telefon">[1]Eingabe_1_bis_4!$F$73</definedName>
    <definedName name="F_PR_FEBLZ">[1]Eingabe_1_bis_4!$F$87</definedName>
    <definedName name="F_PR_FEKontonr">[1]Eingabe_1_bis_4!$F$85</definedName>
    <definedName name="F_PR_FeMWST">[1]Eingabe_1_bis_4!$F$61</definedName>
    <definedName name="F_PR_FEZeichBerecht">[1]Eingabe_1_bis_4!$F$57</definedName>
    <definedName name="F_PR_Grenzland">[1]Eingabe_1_bis_4!$F$67</definedName>
    <definedName name="F_PR_Link">[1]Eingabe_1_bis_4!$F$81</definedName>
    <definedName name="F_PR_Projdf_anf">[1]Eingabe_6!$F$7</definedName>
    <definedName name="F_PR_Projdf_end">[1]Eingabe_6!$F$9</definedName>
    <definedName name="F_PR_Projektbeschreibung1">[1]Eingabe_6!$F$27</definedName>
    <definedName name="F_PR_Projektbeschreibung2">[1]Eingabe_6!$F$28</definedName>
    <definedName name="F_PR_Projinfo">[1]Eingabe_6!$F$25</definedName>
    <definedName name="F_PR_Projtitel">[1]Eingabe_1_bis_4!$F$23</definedName>
    <definedName name="F_PR_Standort">[1]Eingabe_6!$F$44</definedName>
    <definedName name="F_PR_Ziele">[1]Eingabe_6!$F$30</definedName>
    <definedName name="Maßnahmenbereich" localSheetId="3">#REF!</definedName>
    <definedName name="Maßnahmenbereich" localSheetId="4">#REF!</definedName>
    <definedName name="Maßnahmenbereich" localSheetId="0">#REF!</definedName>
    <definedName name="Maßnahmenbereich" localSheetId="1">#REF!</definedName>
    <definedName name="Maßnahmenbereich">#REF!</definedName>
    <definedName name="Version_Dok">[1]Version!$B$1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 i="41" l="1"/>
  <c r="P2" i="41"/>
  <c r="O2" i="41"/>
  <c r="L2" i="41"/>
  <c r="K2" i="41"/>
  <c r="I2" i="41"/>
  <c r="H2" i="41"/>
  <c r="G2" i="41"/>
  <c r="D2" i="41"/>
  <c r="J2" i="41"/>
  <c r="C2" i="41"/>
  <c r="A2" i="41"/>
  <c r="I34" i="33" l="1"/>
  <c r="I35" i="33"/>
  <c r="I36" i="33"/>
  <c r="I37" i="33"/>
  <c r="I38" i="33"/>
  <c r="I39" i="33"/>
  <c r="I40" i="33"/>
  <c r="I41" i="33"/>
  <c r="I42" i="33"/>
  <c r="I43" i="33"/>
  <c r="I44" i="33"/>
  <c r="I45" i="33"/>
  <c r="I46" i="33"/>
  <c r="I47" i="33"/>
  <c r="I48" i="33"/>
  <c r="I49" i="33"/>
  <c r="I50" i="33"/>
  <c r="I51" i="33"/>
  <c r="I52" i="33"/>
  <c r="H34" i="33"/>
  <c r="H35" i="33"/>
  <c r="H36" i="33"/>
  <c r="H37" i="33"/>
  <c r="H38" i="33"/>
  <c r="H39" i="33"/>
  <c r="H40" i="33"/>
  <c r="H41" i="33"/>
  <c r="H42" i="33"/>
  <c r="H43" i="33"/>
  <c r="H44" i="33"/>
  <c r="H45" i="33"/>
  <c r="H46" i="33"/>
  <c r="H47" i="33"/>
  <c r="H48" i="33"/>
  <c r="H49" i="33"/>
  <c r="H50" i="33"/>
  <c r="H51" i="33"/>
  <c r="H52" i="33"/>
  <c r="H9" i="33"/>
  <c r="H8" i="33"/>
  <c r="H10" i="33"/>
  <c r="H11" i="33"/>
  <c r="H12" i="33"/>
  <c r="H13" i="33"/>
  <c r="H14" i="33"/>
  <c r="H15" i="33"/>
  <c r="H16" i="33"/>
  <c r="H17" i="33"/>
  <c r="H18" i="33"/>
  <c r="H19" i="33"/>
  <c r="H20" i="33"/>
  <c r="H21" i="33"/>
  <c r="H22" i="33"/>
  <c r="H23" i="33"/>
  <c r="H24" i="33"/>
  <c r="H25" i="33"/>
  <c r="H26" i="33"/>
  <c r="H27" i="33"/>
  <c r="H28" i="33"/>
  <c r="H29" i="33"/>
  <c r="H30" i="33"/>
  <c r="H31" i="33"/>
  <c r="H32" i="33"/>
  <c r="H33" i="33"/>
  <c r="H7" i="33"/>
  <c r="M16" i="33"/>
  <c r="M15" i="33"/>
  <c r="M14" i="33"/>
  <c r="I8" i="33"/>
  <c r="I9" i="33"/>
  <c r="I10" i="33"/>
  <c r="I11" i="33"/>
  <c r="I12" i="33"/>
  <c r="I13" i="33"/>
  <c r="I14" i="33"/>
  <c r="I15" i="33"/>
  <c r="I16" i="33"/>
  <c r="I17" i="33"/>
  <c r="I18" i="33"/>
  <c r="I19" i="33"/>
  <c r="I20" i="33"/>
  <c r="I21" i="33"/>
  <c r="I22" i="33"/>
  <c r="I23" i="33"/>
  <c r="I24" i="33"/>
  <c r="I25" i="33"/>
  <c r="I26" i="33"/>
  <c r="I27" i="33"/>
  <c r="I28" i="33"/>
  <c r="I29" i="33"/>
  <c r="I30" i="33"/>
  <c r="I31" i="33"/>
  <c r="I32" i="33"/>
  <c r="I33" i="33"/>
  <c r="I7" i="33"/>
  <c r="M18" i="33" l="1"/>
  <c r="N14" i="33" s="1"/>
  <c r="N15" i="33" l="1"/>
  <c r="N16" i="33"/>
  <c r="D8" i="38"/>
  <c r="F28" i="36"/>
  <c r="G84" i="34"/>
  <c r="G48" i="34"/>
  <c r="F21" i="35" s="1"/>
  <c r="G33" i="34"/>
  <c r="G18" i="34"/>
  <c r="F19" i="35" s="1"/>
  <c r="E50" i="37"/>
  <c r="E36" i="37"/>
  <c r="F31" i="35" s="1"/>
  <c r="R2" i="41" s="1"/>
  <c r="E22" i="37"/>
  <c r="F30" i="35" s="1"/>
  <c r="Q2" i="41" s="1"/>
  <c r="E13" i="37"/>
  <c r="F29" i="35" s="1"/>
  <c r="E8" i="37"/>
  <c r="F28" i="35" s="1"/>
  <c r="F23" i="35"/>
  <c r="F20" i="35"/>
  <c r="D13" i="35"/>
  <c r="E52" i="37" l="1"/>
  <c r="G86" i="34"/>
  <c r="I54" i="33"/>
  <c r="F17" i="35" s="1"/>
  <c r="F2" i="41" s="1"/>
  <c r="F22" i="35"/>
  <c r="F18" i="35" s="1"/>
  <c r="F32" i="35"/>
  <c r="F33" i="35" s="1"/>
  <c r="T2" i="41" s="1"/>
  <c r="F16" i="35" l="1"/>
  <c r="E2" i="41" s="1"/>
  <c r="G30" i="35"/>
  <c r="G33" i="35"/>
  <c r="G29" i="35"/>
  <c r="G32" i="35"/>
  <c r="G28" i="35"/>
  <c r="B40" i="35" s="1"/>
  <c r="G31" i="35"/>
  <c r="F24" i="35" l="1"/>
  <c r="B36" i="35"/>
  <c r="F25" i="35" l="1"/>
  <c r="N2" i="41" s="1"/>
  <c r="M2" i="41"/>
  <c r="E24" i="35"/>
  <c r="G20" i="35" l="1"/>
  <c r="G22" i="35"/>
  <c r="G19" i="35"/>
  <c r="B38" i="35"/>
  <c r="G24" i="35"/>
  <c r="G18" i="35"/>
  <c r="G17" i="35"/>
  <c r="G25" i="35"/>
  <c r="G23" i="35"/>
  <c r="G16" i="35"/>
  <c r="G21" i="3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tc={94C0238B-11D2-4365-85D5-B36C33EF8D91}</author>
  </authors>
  <commentList>
    <comment ref="I1" authorId="0" shapeId="0" xr:uid="{94C0238B-11D2-4365-85D5-B36C33EF8D9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Fortbildungskosten (für direktes Projektpersonal) kann bei vorhandener eindeutiger Projektrelevanz und Notwendigkeit auch direkt förderfähig sein. Sämtliche andere aufgezählte Kosten sind eindeutig indirekt. Ggf. löschen!</t>
      </text>
    </comment>
  </commentList>
</comments>
</file>

<file path=xl/sharedStrings.xml><?xml version="1.0" encoding="utf-8"?>
<sst xmlns="http://schemas.openxmlformats.org/spreadsheetml/2006/main" count="158" uniqueCount="107">
  <si>
    <t>Maßnahmenbereich</t>
  </si>
  <si>
    <t>AMIF</t>
  </si>
  <si>
    <t>Betrag</t>
  </si>
  <si>
    <t>Projektdauer (in Monaten)</t>
  </si>
  <si>
    <t>Laufzeit Beginn</t>
  </si>
  <si>
    <t>Laufzeit Ende</t>
  </si>
  <si>
    <t>Funktion im Projekt</t>
  </si>
  <si>
    <t>Bezeichnung der Räumlichkeiten</t>
  </si>
  <si>
    <t>Reisende/r</t>
  </si>
  <si>
    <t>voraussichtliche Gehaltskosten für Projekt</t>
  </si>
  <si>
    <t>voraussichtliche Kosten</t>
  </si>
  <si>
    <t>SUMME</t>
  </si>
  <si>
    <t>SUMME Angestellte</t>
  </si>
  <si>
    <t>SUMME Reisekosten</t>
  </si>
  <si>
    <t>GESAMTSUMME</t>
  </si>
  <si>
    <t>Begründung der Projektrelevanz</t>
  </si>
  <si>
    <t>Anschaffungs-kosten</t>
  </si>
  <si>
    <t>Abschreibungs-dauer in Jahren</t>
  </si>
  <si>
    <t>SUMME Zielgruppenspezifische Ausgaben</t>
  </si>
  <si>
    <t>SUMME Projektspezifische Ausgaben</t>
  </si>
  <si>
    <t>Bezeichnung der vergebenen Leistung</t>
  </si>
  <si>
    <t>Projekteinnahmen</t>
  </si>
  <si>
    <t>a) Beitrag des AMIF</t>
  </si>
  <si>
    <t>SUMME AMIF</t>
  </si>
  <si>
    <t>beantragter Betrag</t>
  </si>
  <si>
    <t>SUMME Eigenmittel</t>
  </si>
  <si>
    <t>d) Beitrag anderer Organisationen</t>
  </si>
  <si>
    <t>SUMME Beitrag anderer Organisationen</t>
  </si>
  <si>
    <t>BM.I</t>
  </si>
  <si>
    <t>BMEIA</t>
  </si>
  <si>
    <t>voraussichtlicher Betrag</t>
  </si>
  <si>
    <t>Projektausgaben</t>
  </si>
  <si>
    <t>a) Personalkosten</t>
  </si>
  <si>
    <t>b) Sachkosten</t>
  </si>
  <si>
    <t>c) Unteraufträge</t>
  </si>
  <si>
    <t>Direkte Kosten</t>
  </si>
  <si>
    <t>Indirekte Kosten</t>
  </si>
  <si>
    <t>EINNAHMEN GESAMT</t>
  </si>
  <si>
    <t>AUSGABEN GESAMT</t>
  </si>
  <si>
    <t>Kostenart</t>
  </si>
  <si>
    <t>Anteil an Gesamtkosten</t>
  </si>
  <si>
    <t>Anteil an Gesamteinnahmen</t>
  </si>
  <si>
    <t>Bezeichnung der Anschaffung/ der Leistung</t>
  </si>
  <si>
    <t>Bezeichnung der Anschaffung</t>
  </si>
  <si>
    <t>Angaben zum Projekt</t>
  </si>
  <si>
    <t>Indirekte Kosten gesamt</t>
  </si>
  <si>
    <t>voraussichtliche Kosten laut Kalkulation</t>
  </si>
  <si>
    <t>I1: Sprache und Bildung</t>
  </si>
  <si>
    <t>I2: Vorbereitende Maßnahmen zur Arbeitsmarktintegration</t>
  </si>
  <si>
    <t>Bitte auswählen!</t>
  </si>
  <si>
    <t>d) Beitrag anderer Organisationen (inkl. anderer öffentlicher Förderstellen)</t>
  </si>
  <si>
    <t>b.3) Zielgruppenspezifische Ausgaben</t>
  </si>
  <si>
    <t>b.1) Immobilien</t>
  </si>
  <si>
    <t>b.2) Reisekosten</t>
  </si>
  <si>
    <t>b.4) Sonstige projektspezifische Ausgaben</t>
  </si>
  <si>
    <t>e) Sonstige Einnahmen des Projekts, Projekterlöse</t>
  </si>
  <si>
    <t>SUMME Sonstige Einnahmen, Projekterlöse</t>
  </si>
  <si>
    <t>SUMME Immobilien</t>
  </si>
  <si>
    <t>SCO</t>
  </si>
  <si>
    <t>Projektleitung</t>
  </si>
  <si>
    <t>Projektkoordination</t>
  </si>
  <si>
    <t>Kernaufgabe im Projekt</t>
  </si>
  <si>
    <t>Stundensatz</t>
  </si>
  <si>
    <t>2022</t>
  </si>
  <si>
    <t>b) Beitrag des BKA</t>
  </si>
  <si>
    <t>BKA</t>
  </si>
  <si>
    <t>SUMME BKA</t>
  </si>
  <si>
    <t>Name</t>
  </si>
  <si>
    <r>
      <t xml:space="preserve">Art der Reisekosten
</t>
    </r>
    <r>
      <rPr>
        <sz val="8"/>
        <rFont val="Calibri"/>
        <family val="2"/>
        <scheme val="minor"/>
      </rPr>
      <t>(Fahrtkosten, Verpflegung, Übernachtung)</t>
    </r>
  </si>
  <si>
    <r>
      <t xml:space="preserve">Unternehmen/Person,
</t>
    </r>
    <r>
      <rPr>
        <sz val="10"/>
        <rFont val="Calibri"/>
        <family val="2"/>
        <scheme val="minor"/>
      </rPr>
      <t>an das/die die Leistung vergeben wird</t>
    </r>
  </si>
  <si>
    <r>
      <rPr>
        <b/>
        <u/>
        <sz val="14"/>
        <rFont val="Calibri"/>
        <family val="2"/>
        <scheme val="minor"/>
      </rPr>
      <t xml:space="preserve">Kalkulation INDIREKTE KOSTEN </t>
    </r>
    <r>
      <rPr>
        <sz val="10"/>
        <rFont val="Calibri"/>
        <family val="2"/>
        <scheme val="minor"/>
      </rPr>
      <t xml:space="preserve">
Hier ist die voraussichtliche Höhe der indirekten Kosten zu kalkulieren. Die Art der Berechnung steht dem Antragsteller frei.
Beispielsweise können die erwarteten indirekten Kosten aufgelistet werden oder etwa eine Kalkulation auf Basis der Erfahrung vergangener Jahre vorgenommen werden.
Bei der Berechnung ist jedenfalls zu bedenken, dass die budgetierten Kosten projektbezogen sein müssen.
Die Berechnung muss jedenfalls nachvollziehbar sein.
Das Berechnungsergebnis ist im Tabellenblatt "Indirekte Kosten" als Summe einzutragen.</t>
    </r>
  </si>
  <si>
    <t>Kernleistung</t>
  </si>
  <si>
    <t>I3: Starthilfe in ein selbstständiges Leben</t>
  </si>
  <si>
    <t>I4: Gesellschaftliche Integration und freiwilliges Engagement</t>
  </si>
  <si>
    <t>I5: Kapazitätenaufbau und Zusammenarbeit für nachhaltige Organisationsstrukturen</t>
  </si>
  <si>
    <t>I6: Wissenschaftliche Analysen und Forschungsarbeiten zu Integration</t>
  </si>
  <si>
    <r>
      <rPr>
        <b/>
        <u/>
        <sz val="11"/>
        <rFont val="Calibri"/>
        <family val="2"/>
        <scheme val="minor"/>
      </rPr>
      <t>Ausfüllhilfe:</t>
    </r>
    <r>
      <rPr>
        <sz val="10"/>
        <rFont val="Calibri"/>
        <family val="2"/>
        <scheme val="minor"/>
      </rPr>
      <t xml:space="preserve">
Zu budgetieren sind hier Kosten für die Erbringung von Dienstleistungen im Zusammenhang mit Aufgaben, die für die Umsetzung des Projekts notwendig sind und die der/die Förderungsnehmende selbst nicht ausführen kann. Z.B. Honorare für Supervision, Dolmetsch-Tätigkeiten, etc.</t>
    </r>
  </si>
  <si>
    <t>2023 +2024</t>
  </si>
  <si>
    <t>c) Beitrag der/s Projektträgers/in und der Projektpartner/innen (Eigenmittel)</t>
  </si>
  <si>
    <t>Projektnummer</t>
  </si>
  <si>
    <t>Projekttitel (kurz)</t>
  </si>
  <si>
    <t>Name Projektträger/in</t>
  </si>
  <si>
    <t>pauschalierter Stundensatz</t>
  </si>
  <si>
    <t>b.1) Immobilien (Realkostenprinzip)</t>
  </si>
  <si>
    <t>b.2) Reisekosten (Realkostenprinzip)</t>
  </si>
  <si>
    <t>b.3) Zielgruppenspezifische Ausgaben (Realkostenprinzip)</t>
  </si>
  <si>
    <t>b.4) Sonstige projektspezifische Ausgaben (Realkostenprinzip)</t>
  </si>
  <si>
    <t>Leistungen, die an Dritte vergeben werden (Realkostenprinzip)</t>
  </si>
  <si>
    <r>
      <rPr>
        <b/>
        <u/>
        <sz val="11"/>
        <rFont val="Calibri"/>
        <family val="2"/>
        <scheme val="minor"/>
      </rPr>
      <t>Ausfüllhilfe:</t>
    </r>
    <r>
      <rPr>
        <sz val="10"/>
        <rFont val="Calibri"/>
        <family val="2"/>
        <scheme val="minor"/>
      </rPr>
      <t xml:space="preserve">
In der Kostenkategorie Sachkosten können Ausgaben in den Bereichen Immobilien, Reisekosten, zielgruppenspezifische Ausgaben und sonstige projektspezifische Ausgaben geltend gemacht werden.
</t>
    </r>
    <r>
      <rPr>
        <b/>
        <sz val="10"/>
        <rFont val="Calibri"/>
        <family val="2"/>
        <scheme val="minor"/>
      </rPr>
      <t>IMMOBILIEN</t>
    </r>
    <r>
      <rPr>
        <sz val="10"/>
        <rFont val="Calibri"/>
        <family val="2"/>
        <scheme val="minor"/>
      </rPr>
      <t xml:space="preserve">
Budgetiert werden kann jener Anteil der Kosten der Anmietung (Miete bzw. Abschreibung und Betriebskosten (taxativ in § 21 MRG, BGBl. Nr. 520/1981 i.d.g.F., geregelt)), der der tatsächlichen Projektnutzung entspricht. Hierbei muss die Räumlichkeit für die Projektdurchführung unbedingt notwendig sein. Jedenfalls gilt, dass nur die Räumlichkeiten von direkten Projektangestellten unter Sachkosten angeführt werden können.
Die Immobilien müssen die für das Projekt erforderlichen technischen Merkmale aufweisen und den geltenden Normen und Standards entsprechen. Zu beachten ist insbesondere, dass interne Leistungsverrechnungen nicht förderfähig sind.
</t>
    </r>
    <r>
      <rPr>
        <b/>
        <sz val="10"/>
        <rFont val="Calibri"/>
        <family val="2"/>
        <scheme val="minor"/>
      </rPr>
      <t>REISEKOSTEN</t>
    </r>
    <r>
      <rPr>
        <sz val="10"/>
        <rFont val="Calibri"/>
        <family val="2"/>
        <scheme val="minor"/>
      </rPr>
      <t xml:space="preserve">
Hierunter fallen Fahrtkosten und Aufenthaltskosten für sämtliche Personen, deren Reisetätigkeit für die Durchführung des Projekts notwendig ist und richten sich nach den Sätzen und Bedingungen der Reisegebührenverordnung (RGV) 1955 in der jeweils geltenden Fassung.
</t>
    </r>
    <r>
      <rPr>
        <b/>
        <sz val="10"/>
        <rFont val="Calibri"/>
        <family val="2"/>
        <scheme val="minor"/>
      </rPr>
      <t>ZIELGRUPPENSPEZIFISCHE AUSGABEN</t>
    </r>
    <r>
      <rPr>
        <sz val="10"/>
        <rFont val="Calibri"/>
        <family val="2"/>
        <scheme val="minor"/>
      </rPr>
      <t xml:space="preserve">
Die Ausgaben müssen den jeweiligen Personen der Zielgruppe namentlich zugeordnet werden können. Förderfähig sind Ausgaben, welche nachweislich für die Zielgruppe des Fonds laut Verordnung zur Einrichtung des Asyl-, Migrations- und Integrationsfonds – (EU) Nr. 516/2014 anfallen. Z.B.: Mietvorauszahlungen, Tickets für Eintritte, Fahrscheine, Aufwandsentschädigungen etc., jedoch keine allgemeinen Ausgaben für alle Teilnehmenden wie z.B. Verpflegung bei einer Veranstaltung.
</t>
    </r>
    <r>
      <rPr>
        <b/>
        <sz val="10"/>
        <rFont val="Calibri"/>
        <family val="2"/>
        <scheme val="minor"/>
      </rPr>
      <t>SONSTIGE PROJEKTSPEZIFISCHE AUSGABEN</t>
    </r>
    <r>
      <rPr>
        <sz val="10"/>
        <rFont val="Calibri"/>
        <family val="2"/>
        <scheme val="minor"/>
      </rPr>
      <t xml:space="preserve">
Hierunter fallen sämtliche sonstige projektspezifische Ausgaben, wenn
• diese für die unmittelbare Durchführung des Projekts nachvollziehbar notwendig sind und nicht zur Infrastruktur zuzurechnen sind
• die jeweiligen Güter bzw. Kosten zu 100% dem Projekt zugerechnet werden können
Z.B. nicht-abschreibungspflichtige Sachkosten (etwa Verbrauchsgüter), GWG (geringwertige Wirtschaftsgüter), abschreibungspflichtige Sachkosten sowie Kosten für Öffentlichkeitsarbeit.</t>
    </r>
  </si>
  <si>
    <r>
      <rPr>
        <b/>
        <u/>
        <sz val="11"/>
        <rFont val="Calibri"/>
        <family val="2"/>
        <scheme val="minor"/>
      </rPr>
      <t>Ausfüllhilfe:</t>
    </r>
    <r>
      <rPr>
        <sz val="10"/>
        <rFont val="Calibri"/>
        <family val="2"/>
        <scheme val="minor"/>
      </rPr>
      <t xml:space="preserve">
Füllen Sie den Teil "Angaben zum Projekt" aus. Die Beträge und Prozente unter "Projektausgaben" und "Projekteinnahmen" befüllen sich automatisch durch Eingabe in den folgenden Tabellenblättern. Beachten Sie, dass am Ende </t>
    </r>
    <r>
      <rPr>
        <b/>
        <sz val="10"/>
        <rFont val="Calibri"/>
        <family val="2"/>
        <scheme val="minor"/>
      </rPr>
      <t>Ausgaben und Einnahmen gleich hoch sein</t>
    </r>
    <r>
      <rPr>
        <sz val="10"/>
        <rFont val="Calibri"/>
        <family val="2"/>
        <scheme val="minor"/>
      </rPr>
      <t xml:space="preserve"> </t>
    </r>
    <r>
      <rPr>
        <b/>
        <sz val="10"/>
        <rFont val="Calibri"/>
        <family val="2"/>
        <scheme val="minor"/>
      </rPr>
      <t>müssen</t>
    </r>
    <r>
      <rPr>
        <sz val="10"/>
        <rFont val="Calibri"/>
        <family val="2"/>
        <scheme val="minor"/>
      </rPr>
      <t xml:space="preserve"> und Sie diesbezügliche Korrekturen nur in den jeweiligen Tabellenblättern vornehmen können.
Tragen Sie zuerst die geplanten Projektausgaben – entsprechend ihrer Zuordnung – in die jeweiligen Tabellenblätter a) Personalkosten, b) Sachkosten und c) Unteraufträge ein (Eine kurze Erläuterung hierzu finden Sie am unteren Ende des jeweiligen Tabellenblatts. Eine detaillierte Darstellung diesbezüglich finden Sie im Kapitel „Förderbare Kosten“ in der „AMIF 2021-2027 Sonderrichtlinie Integration“).
Geben Sie anschließend an, mit welchen Projekteinnahmen Sie die Projektausgaben zu finanzieren planen. Der AMIF-Anteil darf dabei 75% nicht übersteigen, außer für regionale und lokale Behörden sowie zivilgesellschaftlichen Organisationen: hier kann der AMIF-Kofinanzierungsbeitrag bis zu 90%  der förderfähigen Gesamtausgaben eines Projekts betragen. Im Fall von regionalen und lokalen Behörden ist jedoch keine nationale Kofinanzierung möglich.
</t>
    </r>
    <r>
      <rPr>
        <b/>
        <sz val="10"/>
        <rFont val="Calibri"/>
        <family val="2"/>
        <scheme val="minor"/>
      </rPr>
      <t xml:space="preserve">Nehmen Sie am Dokument keine Formatierungen vor!
Der Finanzplan ist zum Teil gesperrt, um Formatierungen und Formeln zu schützen. </t>
    </r>
  </si>
  <si>
    <t>Art der Kosten (Miete, BK, Energie, AfA)</t>
  </si>
  <si>
    <t>Geplante Gesamtstunden im Projekt</t>
  </si>
  <si>
    <t>Stunden im Projekt</t>
  </si>
  <si>
    <t>Anteil an Gesamtstunden</t>
  </si>
  <si>
    <t>Gesamtstunden</t>
  </si>
  <si>
    <t>Anteil an Gesamtkosten:</t>
  </si>
  <si>
    <r>
      <rPr>
        <b/>
        <sz val="16"/>
        <rFont val="Calibri"/>
        <family val="2"/>
        <scheme val="minor"/>
      </rPr>
      <t>FINANZPLAN</t>
    </r>
    <r>
      <rPr>
        <sz val="10"/>
        <rFont val="Calibri"/>
        <family val="2"/>
        <scheme val="minor"/>
      </rPr>
      <t xml:space="preserve">
Asyl-, Migrations- und Integrationsfonds 
2025/2026</t>
    </r>
  </si>
  <si>
    <t>Kosten für Angestellte und freie Dienstnehmende (Vereinfachte Kostenoption)</t>
  </si>
  <si>
    <t>MN</t>
  </si>
  <si>
    <t>Nr.</t>
  </si>
  <si>
    <t>Projektträger</t>
  </si>
  <si>
    <t>b.4) Projektspezifische Ausgaben</t>
  </si>
  <si>
    <t>Ausgaben gesamt</t>
  </si>
  <si>
    <t>Projektname</t>
  </si>
  <si>
    <r>
      <rPr>
        <b/>
        <u/>
        <sz val="11"/>
        <rFont val="Calibri"/>
        <family val="2"/>
        <scheme val="minor"/>
      </rPr>
      <t>Ausfüllhilfe:</t>
    </r>
    <r>
      <rPr>
        <sz val="10"/>
        <rFont val="Calibri"/>
        <family val="2"/>
        <scheme val="minor"/>
      </rPr>
      <t xml:space="preserve">
Zu Personalkosten zählen: Personalkosten (Dienstgeberkosten) für Angestellte oder freie Dienstnehmende des Projektträgers und gegebenenfalls des/der Projektpartner/s, die eine unmittelbare Rolle im Projekt innehaben (jedenfalls die Projektleitung).
• Unter "Geplante Gesamtstunden im Projekt" sind die geplanten SOLL-Stunden des/der jeweiligen Projektmitarbeiter/in anzuführen (z.B.: Trainer/in (Kernleistung) für insgesamt 500 geplante Projektarbeitsstunden innerhalb der gesamten Projektlaufzeit)
• Die Angaben im Finanzplan müssen sich mit den Angaben in der Projektbeschreibung, vor allem Name und Funktion der Mitarbeitenden, decken. Bei Personen, die noch nicht namentlich bekannt sind, ist jedenfalls N.N. bei Name einzutragen.
• Die voraussichtlichen Projektgesamtkosten werden automatisch berechnet.
</t>
    </r>
    <r>
      <rPr>
        <b/>
        <sz val="10"/>
        <rFont val="Calibri"/>
        <family val="2"/>
        <scheme val="minor"/>
      </rPr>
      <t>ANGESTELLTE und FREIE DIENSTNEHMENDE:</t>
    </r>
    <r>
      <rPr>
        <sz val="10"/>
        <rFont val="Calibri"/>
        <family val="2"/>
        <scheme val="minor"/>
      </rPr>
      <t xml:space="preserve">
• Alle Projektmitarbeitenden sind mit vordefinierten pauschalierten Stundensätzen gemäß "Methodologie zur Anwendung von vereinfachten Kostenoptionen bei der Förderung von EU-Projekten im Rahmen des AMIF 2021-27" zu budgetieren. 
• Die voraussichtlichen Gehaltskosten für das Projekt berechnen sich wie folgt: Geplante Gesamtstunden im Projekt * pauschalierter Stundensatz der jeweiligen Funktion im Projekt. </t>
    </r>
  </si>
  <si>
    <r>
      <rPr>
        <b/>
        <u/>
        <sz val="11"/>
        <rFont val="Calibri"/>
        <family val="2"/>
        <scheme val="minor"/>
      </rPr>
      <t>Ausfüllhilfe:</t>
    </r>
    <r>
      <rPr>
        <sz val="10"/>
        <rFont val="Calibri"/>
        <family val="2"/>
        <scheme val="minor"/>
      </rPr>
      <t xml:space="preserve">
Hierunter fallen Ausgaben, welche nicht als spezifische, unmittelbar mit der Projektdurchführung zusammenhängende Kosten identifiziert werden können. Gemäß Punkt 6.6.2 (3) der „Sonderrichtlinie zur Abwicklung des Asyl-, Migrations- und Integrationsfonds 2021-2027 für den Bereich Integration und Vergabe von Kofinanzierungsmitteln in diesem Rahmen“ kann der Pauschalbetrag der indirekten Kosten bis höchstens 12% des Gesamtbetrags der direkten Gesamtkosten betragen.
</t>
    </r>
    <r>
      <rPr>
        <b/>
        <sz val="10"/>
        <rFont val="Calibri"/>
        <family val="2"/>
        <scheme val="minor"/>
      </rPr>
      <t>Es sind die voraussichtlichen Kosten auf Basis der Kostenkalkulation gemäß Tabellenblatt "Kalkulation indirekte Kosten" einzutragen.</t>
    </r>
  </si>
  <si>
    <r>
      <rPr>
        <b/>
        <u/>
        <sz val="10"/>
        <rFont val="Calibri"/>
        <family val="2"/>
        <scheme val="minor"/>
      </rPr>
      <t>Zu den indirekten Kosten zählen z.B.:</t>
    </r>
    <r>
      <rPr>
        <sz val="10"/>
        <rFont val="Calibri"/>
        <family val="2"/>
        <scheme val="minor"/>
      </rPr>
      <t xml:space="preserve">
Indirekte Personalkosten
Indirekte Immobilien (für indirektes Projektpersonal)
Energiekosten (für indirekte Immobilien)
Fortbildungkosten (für direktes Projektpersonal)
Sämtliche Kosten für Infrastruktur (inklusive laufender Kosten)
Reinigungskosten
Instandhaltung (für direkte und indirekte Räumlichkeiten)
Sämtliche Aufwendungen für Büromaterial
Telekommunikationskosten
Versicherungsaufwand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</si>
</sst>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0.0"/>
    <numFmt numFmtId="165" formatCode="_-[$€-C07]\ * #,##0.00_-;\-[$€-C07]\ * #,##0.00_-;_-[$€-C07]\ * &quot;-&quot;??_-;_-@_-"/>
    <numFmt numFmtId="166" formatCode="#,##0.00\ &quot;€&quot;"/>
  </numFmts>
  <fonts count="27" x14ac:knownFonts="1">
    <font>
      <sz val="10"/>
      <name val="Arial"/>
    </font>
    <font>
      <sz val="10"/>
      <name val="Arial"/>
      <family val="2"/>
    </font>
    <font>
      <sz val="10"/>
      <name val="Arial"/>
      <family val="2"/>
    </font>
    <font>
      <sz val="11"/>
      <color indexed="8"/>
      <name val="Calibri"/>
      <family val="2"/>
    </font>
    <font>
      <sz val="11"/>
      <color indexed="9"/>
      <name val="Calibri"/>
      <family val="2"/>
    </font>
    <font>
      <sz val="10"/>
      <name val="Arial"/>
      <family val="2"/>
    </font>
    <font>
      <sz val="8"/>
      <name val="Arial"/>
      <family val="2"/>
    </font>
    <font>
      <b/>
      <sz val="11"/>
      <color theme="0"/>
      <name val="Calibri"/>
      <family val="2"/>
      <scheme val="minor"/>
    </font>
    <font>
      <sz val="10"/>
      <name val="Calibri"/>
      <family val="2"/>
      <scheme val="minor"/>
    </font>
    <font>
      <b/>
      <sz val="22"/>
      <name val="Calibri"/>
      <family val="2"/>
      <scheme val="minor"/>
    </font>
    <font>
      <b/>
      <sz val="16"/>
      <name val="Calibri"/>
      <family val="2"/>
      <scheme val="minor"/>
    </font>
    <font>
      <b/>
      <sz val="10"/>
      <name val="Calibri"/>
      <family val="2"/>
      <scheme val="minor"/>
    </font>
    <font>
      <b/>
      <sz val="11"/>
      <name val="Calibri"/>
      <family val="2"/>
      <scheme val="minor"/>
    </font>
    <font>
      <sz val="8"/>
      <name val="Calibri"/>
      <family val="2"/>
      <scheme val="minor"/>
    </font>
    <font>
      <sz val="9"/>
      <color theme="4" tint="-0.499984740745262"/>
      <name val="Calibri"/>
      <family val="2"/>
      <scheme val="minor"/>
    </font>
    <font>
      <b/>
      <sz val="12"/>
      <name val="Calibri"/>
      <family val="2"/>
      <scheme val="minor"/>
    </font>
    <font>
      <b/>
      <sz val="10"/>
      <color rgb="FFFF0000"/>
      <name val="Calibri"/>
      <family val="2"/>
      <scheme val="minor"/>
    </font>
    <font>
      <b/>
      <u/>
      <sz val="11"/>
      <name val="Calibri"/>
      <family val="2"/>
      <scheme val="minor"/>
    </font>
    <font>
      <sz val="10"/>
      <color rgb="FFDDDDDD"/>
      <name val="Calibri"/>
      <family val="2"/>
      <scheme val="minor"/>
    </font>
    <font>
      <sz val="11"/>
      <name val="Calibri"/>
      <family val="2"/>
      <scheme val="minor"/>
    </font>
    <font>
      <b/>
      <sz val="14"/>
      <name val="Calibri"/>
      <family val="2"/>
      <scheme val="minor"/>
    </font>
    <font>
      <sz val="10"/>
      <color theme="0" tint="-0.14999847407452621"/>
      <name val="Calibri"/>
      <family val="2"/>
      <scheme val="minor"/>
    </font>
    <font>
      <b/>
      <sz val="12"/>
      <color theme="0"/>
      <name val="Calibri"/>
      <family val="2"/>
      <scheme val="minor"/>
    </font>
    <font>
      <b/>
      <u/>
      <sz val="14"/>
      <name val="Calibri"/>
      <family val="2"/>
      <scheme val="minor"/>
    </font>
    <font>
      <b/>
      <u/>
      <sz val="10"/>
      <name val="Calibri"/>
      <family val="2"/>
      <scheme val="minor"/>
    </font>
    <font>
      <b/>
      <sz val="10"/>
      <color theme="0"/>
      <name val="Calibri"/>
      <family val="2"/>
      <scheme val="minor"/>
    </font>
    <font>
      <b/>
      <sz val="9"/>
      <color indexed="9"/>
      <name val="Arial"/>
      <family val="2"/>
    </font>
  </fonts>
  <fills count="2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DDDDDD"/>
        <bgColor indexed="64"/>
      </patternFill>
    </fill>
    <fill>
      <patternFill patternType="solid">
        <fgColor rgb="FF003870"/>
        <bgColor indexed="64"/>
      </patternFill>
    </fill>
    <fill>
      <patternFill patternType="solid">
        <fgColor theme="0"/>
        <bgColor indexed="64"/>
      </patternFill>
    </fill>
    <fill>
      <patternFill patternType="solid">
        <fgColor rgb="FFD9EC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8">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44" fontId="1" fillId="0" borderId="0" applyFont="0" applyFill="0" applyBorder="0" applyAlignment="0" applyProtection="0"/>
    <xf numFmtId="9" fontId="5" fillId="0" borderId="0" applyFont="0" applyFill="0" applyBorder="0" applyAlignment="0" applyProtection="0"/>
    <xf numFmtId="0" fontId="2" fillId="0" borderId="0"/>
    <xf numFmtId="44" fontId="5"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148">
    <xf numFmtId="0" fontId="0" fillId="0" borderId="0" xfId="0"/>
    <xf numFmtId="0" fontId="8" fillId="16" borderId="0" xfId="0" applyFont="1" applyFill="1" applyAlignment="1" applyProtection="1">
      <alignment vertical="center" wrapText="1"/>
    </xf>
    <xf numFmtId="0" fontId="8" fillId="0" borderId="3" xfId="0" applyFont="1" applyFill="1" applyBorder="1" applyAlignment="1" applyProtection="1">
      <alignment vertical="center" wrapText="1"/>
    </xf>
    <xf numFmtId="0" fontId="8" fillId="0" borderId="2" xfId="0" applyFont="1" applyFill="1" applyBorder="1" applyAlignment="1" applyProtection="1">
      <alignment vertical="center" wrapText="1"/>
    </xf>
    <xf numFmtId="0" fontId="8" fillId="0" borderId="4" xfId="0" applyFont="1" applyFill="1" applyBorder="1" applyAlignment="1" applyProtection="1">
      <alignment vertical="center" wrapText="1"/>
    </xf>
    <xf numFmtId="0" fontId="8" fillId="0" borderId="5" xfId="0" applyFont="1" applyFill="1" applyBorder="1" applyAlignment="1" applyProtection="1">
      <alignment vertical="center" wrapText="1"/>
    </xf>
    <xf numFmtId="49" fontId="9" fillId="0" borderId="0" xfId="0" applyNumberFormat="1" applyFont="1" applyFill="1" applyBorder="1" applyAlignment="1" applyProtection="1">
      <alignment horizontal="right" vertical="center" wrapText="1"/>
    </xf>
    <xf numFmtId="0" fontId="8" fillId="0" borderId="6" xfId="0" applyFont="1" applyFill="1" applyBorder="1" applyAlignment="1" applyProtection="1">
      <alignment vertical="center" wrapText="1"/>
    </xf>
    <xf numFmtId="0" fontId="7" fillId="17" borderId="1" xfId="0" applyFont="1" applyFill="1" applyBorder="1" applyAlignment="1" applyProtection="1">
      <alignment horizontal="right" vertical="center" wrapText="1"/>
    </xf>
    <xf numFmtId="0" fontId="16" fillId="0" borderId="7" xfId="0" applyFont="1" applyFill="1" applyBorder="1" applyAlignment="1" applyProtection="1">
      <alignment vertical="center"/>
    </xf>
    <xf numFmtId="0" fontId="8" fillId="0" borderId="7" xfId="0" applyFont="1" applyFill="1" applyBorder="1" applyAlignment="1" applyProtection="1">
      <alignment vertical="center" wrapText="1"/>
    </xf>
    <xf numFmtId="0" fontId="8" fillId="0" borderId="8" xfId="0" applyFont="1" applyFill="1" applyBorder="1" applyAlignment="1" applyProtection="1">
      <alignment vertical="center" wrapText="1"/>
    </xf>
    <xf numFmtId="0" fontId="11" fillId="0" borderId="7" xfId="0" applyFont="1" applyFill="1" applyBorder="1" applyAlignment="1" applyProtection="1">
      <alignment vertical="center"/>
    </xf>
    <xf numFmtId="0" fontId="8" fillId="0" borderId="9" xfId="0" applyFont="1" applyFill="1" applyBorder="1" applyAlignment="1" applyProtection="1">
      <alignment vertical="center" wrapText="1"/>
    </xf>
    <xf numFmtId="0" fontId="18" fillId="16" borderId="0" xfId="0" applyFont="1" applyFill="1" applyAlignment="1" applyProtection="1">
      <alignment vertical="center" wrapText="1"/>
    </xf>
    <xf numFmtId="0" fontId="10" fillId="0" borderId="0" xfId="0" applyFont="1" applyFill="1" applyBorder="1" applyAlignment="1" applyProtection="1">
      <alignment vertical="center" wrapText="1"/>
    </xf>
    <xf numFmtId="0" fontId="19" fillId="0" borderId="5" xfId="0" applyFont="1" applyFill="1" applyBorder="1" applyAlignment="1" applyProtection="1">
      <alignment vertical="center" wrapText="1"/>
    </xf>
    <xf numFmtId="0" fontId="7" fillId="17" borderId="11" xfId="0" applyFont="1" applyFill="1" applyBorder="1" applyAlignment="1" applyProtection="1">
      <alignment horizontal="right" vertical="center" wrapText="1"/>
    </xf>
    <xf numFmtId="0" fontId="19" fillId="0" borderId="6" xfId="0" applyFont="1" applyFill="1" applyBorder="1" applyAlignment="1" applyProtection="1">
      <alignment vertical="center" wrapText="1"/>
    </xf>
    <xf numFmtId="0" fontId="19" fillId="16" borderId="0" xfId="0" applyFont="1" applyFill="1" applyAlignment="1" applyProtection="1">
      <alignment vertical="center" wrapText="1"/>
    </xf>
    <xf numFmtId="44" fontId="8" fillId="0" borderId="1" xfId="22" applyFont="1" applyFill="1" applyBorder="1" applyAlignment="1" applyProtection="1">
      <alignment vertical="center" wrapText="1"/>
      <protection locked="0"/>
    </xf>
    <xf numFmtId="49" fontId="8" fillId="0" borderId="0" xfId="0" applyNumberFormat="1" applyFont="1" applyFill="1" applyBorder="1" applyAlignment="1" applyProtection="1">
      <alignment horizontal="left" vertical="center" wrapText="1"/>
    </xf>
    <xf numFmtId="164" fontId="8" fillId="0" borderId="0" xfId="0" applyNumberFormat="1" applyFont="1" applyFill="1" applyBorder="1" applyAlignment="1" applyProtection="1">
      <alignment horizontal="right" vertical="center" wrapText="1"/>
    </xf>
    <xf numFmtId="0" fontId="8" fillId="0" borderId="0" xfId="0" applyFont="1" applyFill="1" applyAlignment="1" applyProtection="1">
      <alignment vertical="center" wrapText="1"/>
    </xf>
    <xf numFmtId="0" fontId="7" fillId="17" borderId="13" xfId="0" applyFont="1" applyFill="1" applyBorder="1" applyAlignment="1" applyProtection="1">
      <alignment horizontal="right" vertical="center" wrapText="1"/>
    </xf>
    <xf numFmtId="49" fontId="8" fillId="0" borderId="2" xfId="0" applyNumberFormat="1" applyFont="1" applyFill="1" applyBorder="1" applyAlignment="1" applyProtection="1">
      <alignment horizontal="left" vertical="center" wrapText="1"/>
    </xf>
    <xf numFmtId="44" fontId="8" fillId="0" borderId="2" xfId="22" applyFont="1" applyFill="1" applyBorder="1" applyAlignment="1" applyProtection="1">
      <alignment vertical="center" wrapText="1"/>
    </xf>
    <xf numFmtId="49" fontId="8" fillId="18" borderId="2" xfId="0" applyNumberFormat="1" applyFont="1" applyFill="1" applyBorder="1" applyAlignment="1" applyProtection="1">
      <alignment horizontal="left" vertical="center" wrapText="1"/>
    </xf>
    <xf numFmtId="0" fontId="21" fillId="16" borderId="0" xfId="0" applyFont="1" applyFill="1" applyAlignment="1" applyProtection="1">
      <alignment vertical="center" wrapText="1"/>
    </xf>
    <xf numFmtId="0" fontId="11" fillId="19" borderId="1" xfId="0" applyFont="1" applyFill="1" applyBorder="1" applyAlignment="1" applyProtection="1">
      <alignment vertical="center" wrapText="1"/>
    </xf>
    <xf numFmtId="44" fontId="12" fillId="19" borderId="1" xfId="0" applyNumberFormat="1" applyFont="1" applyFill="1" applyBorder="1" applyAlignment="1" applyProtection="1">
      <alignment vertical="center" wrapText="1"/>
    </xf>
    <xf numFmtId="10" fontId="12" fillId="19" borderId="1" xfId="20" applyNumberFormat="1" applyFont="1" applyFill="1" applyBorder="1" applyAlignment="1" applyProtection="1">
      <alignment vertical="center" wrapText="1"/>
    </xf>
    <xf numFmtId="44" fontId="11" fillId="19" borderId="1" xfId="0" applyNumberFormat="1" applyFont="1" applyFill="1" applyBorder="1" applyAlignment="1" applyProtection="1">
      <alignment vertical="center" wrapText="1"/>
    </xf>
    <xf numFmtId="10" fontId="11" fillId="19" borderId="1" xfId="20" applyNumberFormat="1" applyFont="1" applyFill="1" applyBorder="1" applyAlignment="1" applyProtection="1">
      <alignment vertical="center" wrapText="1"/>
    </xf>
    <xf numFmtId="44" fontId="13" fillId="19" borderId="1" xfId="0" applyNumberFormat="1" applyFont="1" applyFill="1" applyBorder="1" applyAlignment="1" applyProtection="1">
      <alignment vertical="center" wrapText="1"/>
    </xf>
    <xf numFmtId="10" fontId="13" fillId="19" borderId="1" xfId="20" applyNumberFormat="1" applyFont="1" applyFill="1" applyBorder="1" applyAlignment="1" applyProtection="1">
      <alignment vertical="center" wrapText="1"/>
    </xf>
    <xf numFmtId="0" fontId="14" fillId="19" borderId="10" xfId="0" applyFont="1" applyFill="1" applyBorder="1" applyAlignment="1" applyProtection="1">
      <alignment horizontal="right" vertical="center" wrapText="1"/>
    </xf>
    <xf numFmtId="10" fontId="14" fillId="19" borderId="11" xfId="20" applyNumberFormat="1" applyFont="1" applyFill="1" applyBorder="1" applyAlignment="1" applyProtection="1">
      <alignment vertical="center" wrapText="1"/>
    </xf>
    <xf numFmtId="44" fontId="15" fillId="19" borderId="1" xfId="0" applyNumberFormat="1" applyFont="1" applyFill="1" applyBorder="1" applyAlignment="1" applyProtection="1">
      <alignment vertical="center" wrapText="1"/>
    </xf>
    <xf numFmtId="10" fontId="15" fillId="19" borderId="1" xfId="20" applyNumberFormat="1" applyFont="1" applyFill="1" applyBorder="1" applyAlignment="1" applyProtection="1">
      <alignment vertical="center" wrapText="1"/>
    </xf>
    <xf numFmtId="44" fontId="8" fillId="19" borderId="1" xfId="0" applyNumberFormat="1" applyFont="1" applyFill="1" applyBorder="1" applyAlignment="1" applyProtection="1">
      <alignment vertical="center" wrapText="1"/>
    </xf>
    <xf numFmtId="10" fontId="8" fillId="19" borderId="1" xfId="20" applyNumberFormat="1" applyFont="1" applyFill="1" applyBorder="1" applyAlignment="1" applyProtection="1">
      <alignment vertical="center" wrapText="1"/>
    </xf>
    <xf numFmtId="49" fontId="15" fillId="19" borderId="1" xfId="0" applyNumberFormat="1" applyFont="1" applyFill="1" applyBorder="1" applyAlignment="1" applyProtection="1">
      <alignment horizontal="left" vertical="center" wrapText="1"/>
    </xf>
    <xf numFmtId="44" fontId="15" fillId="19" borderId="1" xfId="22" applyFont="1" applyFill="1" applyBorder="1" applyAlignment="1" applyProtection="1">
      <alignment vertical="center" wrapText="1"/>
    </xf>
    <xf numFmtId="49" fontId="20" fillId="19" borderId="1" xfId="0" applyNumberFormat="1" applyFont="1" applyFill="1" applyBorder="1" applyAlignment="1" applyProtection="1">
      <alignment horizontal="left" vertical="center" wrapText="1"/>
    </xf>
    <xf numFmtId="44" fontId="20" fillId="19" borderId="1" xfId="22" applyFont="1" applyFill="1" applyBorder="1" applyAlignment="1" applyProtection="1">
      <alignment vertical="center" wrapText="1"/>
    </xf>
    <xf numFmtId="0" fontId="10" fillId="0" borderId="0" xfId="0" applyFont="1" applyFill="1" applyBorder="1" applyAlignment="1" applyProtection="1">
      <alignment vertical="center"/>
    </xf>
    <xf numFmtId="0" fontId="22" fillId="17" borderId="10" xfId="0" applyFont="1" applyFill="1" applyBorder="1" applyAlignment="1" applyProtection="1">
      <alignment vertical="center" wrapText="1"/>
    </xf>
    <xf numFmtId="0" fontId="22" fillId="17" borderId="11" xfId="0" applyFont="1" applyFill="1" applyBorder="1" applyAlignment="1" applyProtection="1">
      <alignment vertical="center" wrapText="1"/>
    </xf>
    <xf numFmtId="0" fontId="11" fillId="19" borderId="1" xfId="0" applyFont="1" applyFill="1" applyBorder="1" applyAlignment="1" applyProtection="1">
      <alignment horizontal="center" vertical="center" wrapText="1"/>
    </xf>
    <xf numFmtId="0" fontId="11" fillId="19" borderId="1" xfId="0" applyFont="1" applyFill="1" applyBorder="1" applyAlignment="1" applyProtection="1">
      <alignment horizontal="right" vertical="center" wrapText="1"/>
    </xf>
    <xf numFmtId="49" fontId="8" fillId="0" borderId="1" xfId="0" applyNumberFormat="1" applyFont="1" applyFill="1" applyBorder="1" applyAlignment="1" applyProtection="1">
      <alignment horizontal="left" vertical="center" wrapText="1"/>
      <protection locked="0"/>
    </xf>
    <xf numFmtId="164" fontId="8" fillId="18" borderId="1" xfId="0" applyNumberFormat="1" applyFont="1" applyFill="1" applyBorder="1" applyAlignment="1" applyProtection="1">
      <alignment horizontal="right" vertical="center" wrapText="1"/>
      <protection locked="0"/>
    </xf>
    <xf numFmtId="164" fontId="8" fillId="0" borderId="2" xfId="0" applyNumberFormat="1" applyFont="1" applyFill="1" applyBorder="1" applyAlignment="1" applyProtection="1">
      <alignment horizontal="right" vertical="center" wrapText="1"/>
    </xf>
    <xf numFmtId="49" fontId="8" fillId="0" borderId="7" xfId="0" applyNumberFormat="1" applyFont="1" applyFill="1" applyBorder="1" applyAlignment="1" applyProtection="1">
      <alignment horizontal="left" vertical="center" wrapText="1"/>
    </xf>
    <xf numFmtId="49" fontId="8" fillId="0" borderId="10" xfId="0" applyNumberFormat="1" applyFont="1" applyFill="1" applyBorder="1" applyAlignment="1" applyProtection="1">
      <alignment horizontal="left" vertical="center" wrapText="1"/>
    </xf>
    <xf numFmtId="44" fontId="8" fillId="0" borderId="10" xfId="22" applyFont="1" applyFill="1" applyBorder="1" applyAlignment="1" applyProtection="1">
      <alignment vertical="center" wrapText="1"/>
    </xf>
    <xf numFmtId="44" fontId="8" fillId="0" borderId="1" xfId="22" applyFont="1" applyFill="1" applyBorder="1" applyAlignment="1" applyProtection="1">
      <alignment horizontal="left" vertical="center" wrapText="1"/>
      <protection locked="0"/>
    </xf>
    <xf numFmtId="164" fontId="8" fillId="0" borderId="0" xfId="0" applyNumberFormat="1" applyFont="1" applyFill="1" applyBorder="1" applyAlignment="1" applyProtection="1">
      <alignment vertical="center" wrapText="1"/>
    </xf>
    <xf numFmtId="164" fontId="8" fillId="0" borderId="2" xfId="0" applyNumberFormat="1" applyFont="1" applyFill="1" applyBorder="1" applyAlignment="1" applyProtection="1">
      <alignment vertical="center" wrapText="1"/>
    </xf>
    <xf numFmtId="164" fontId="8" fillId="0" borderId="7" xfId="0" applyNumberFormat="1" applyFont="1" applyFill="1" applyBorder="1" applyAlignment="1" applyProtection="1">
      <alignment vertical="center" wrapText="1"/>
    </xf>
    <xf numFmtId="3" fontId="8" fillId="0" borderId="1" xfId="0" applyNumberFormat="1" applyFont="1" applyFill="1" applyBorder="1" applyAlignment="1" applyProtection="1">
      <alignment vertical="center" wrapText="1"/>
      <protection locked="0"/>
    </xf>
    <xf numFmtId="49" fontId="8" fillId="0" borderId="1" xfId="0" applyNumberFormat="1" applyFont="1" applyFill="1" applyBorder="1" applyAlignment="1" applyProtection="1">
      <alignment horizontal="left" vertical="center" wrapText="1"/>
    </xf>
    <xf numFmtId="0" fontId="8" fillId="0" borderId="0" xfId="0" applyFont="1"/>
    <xf numFmtId="0" fontId="8" fillId="16" borderId="0" xfId="0" applyFont="1" applyFill="1" applyAlignment="1" applyProtection="1">
      <alignment vertical="center"/>
    </xf>
    <xf numFmtId="0" fontId="18" fillId="16" borderId="0" xfId="23" applyFont="1" applyFill="1" applyAlignment="1" applyProtection="1">
      <alignment vertical="center"/>
    </xf>
    <xf numFmtId="165" fontId="8" fillId="19" borderId="1" xfId="22" applyNumberFormat="1" applyFont="1" applyFill="1" applyBorder="1" applyAlignment="1" applyProtection="1">
      <alignment vertical="center" wrapText="1"/>
    </xf>
    <xf numFmtId="165" fontId="8" fillId="0" borderId="0" xfId="0" applyNumberFormat="1" applyFont="1"/>
    <xf numFmtId="165" fontId="8" fillId="0" borderId="0" xfId="0" applyNumberFormat="1" applyFont="1" applyAlignment="1">
      <alignment horizontal="right"/>
    </xf>
    <xf numFmtId="165" fontId="8" fillId="0" borderId="0" xfId="0" applyNumberFormat="1" applyFont="1" applyAlignment="1"/>
    <xf numFmtId="0" fontId="7" fillId="17" borderId="12" xfId="0" applyFont="1" applyFill="1" applyBorder="1" applyAlignment="1" applyProtection="1">
      <alignment vertical="center" wrapText="1"/>
    </xf>
    <xf numFmtId="0" fontId="7" fillId="17" borderId="10" xfId="0" applyFont="1" applyFill="1" applyBorder="1" applyAlignment="1" applyProtection="1">
      <alignment vertical="center" wrapText="1"/>
    </xf>
    <xf numFmtId="0" fontId="7" fillId="17" borderId="11" xfId="0" applyFont="1" applyFill="1" applyBorder="1" applyAlignment="1" applyProtection="1">
      <alignment vertical="center" wrapText="1"/>
    </xf>
    <xf numFmtId="0" fontId="12" fillId="19" borderId="12" xfId="0" applyFont="1" applyFill="1" applyBorder="1" applyAlignment="1" applyProtection="1">
      <alignment vertical="center" wrapText="1"/>
    </xf>
    <xf numFmtId="0" fontId="8" fillId="0" borderId="0" xfId="0" applyFont="1" applyFill="1" applyBorder="1" applyAlignment="1" applyProtection="1">
      <alignment vertical="center" wrapText="1"/>
    </xf>
    <xf numFmtId="0" fontId="8" fillId="0" borderId="0" xfId="0" applyFont="1" applyAlignment="1" applyProtection="1">
      <alignment vertical="center"/>
      <protection locked="0"/>
    </xf>
    <xf numFmtId="0" fontId="8" fillId="0" borderId="2" xfId="0" applyFont="1" applyBorder="1" applyAlignment="1" applyProtection="1">
      <alignment vertical="center" wrapText="1"/>
      <protection locked="0"/>
    </xf>
    <xf numFmtId="0" fontId="8" fillId="0" borderId="2" xfId="0" applyFont="1" applyBorder="1" applyAlignment="1" applyProtection="1">
      <alignment vertical="center"/>
      <protection locked="0"/>
    </xf>
    <xf numFmtId="164" fontId="8" fillId="19" borderId="1" xfId="27" applyNumberFormat="1" applyFont="1" applyFill="1" applyBorder="1" applyAlignment="1" applyProtection="1">
      <alignment vertical="center" wrapText="1"/>
    </xf>
    <xf numFmtId="0" fontId="25" fillId="17" borderId="8" xfId="0" applyFont="1" applyFill="1" applyBorder="1" applyAlignment="1">
      <alignment vertical="center" wrapText="1"/>
    </xf>
    <xf numFmtId="0" fontId="25" fillId="17" borderId="7" xfId="0" applyFont="1" applyFill="1" applyBorder="1" applyAlignment="1">
      <alignment vertical="center" wrapText="1"/>
    </xf>
    <xf numFmtId="164" fontId="11" fillId="19" borderId="1" xfId="27" applyNumberFormat="1" applyFont="1" applyFill="1" applyBorder="1" applyAlignment="1" applyProtection="1">
      <alignment vertical="center" wrapText="1"/>
    </xf>
    <xf numFmtId="2" fontId="8" fillId="19" borderId="1" xfId="27" applyNumberFormat="1" applyFont="1" applyFill="1" applyBorder="1" applyAlignment="1" applyProtection="1">
      <alignment vertical="center" wrapText="1"/>
    </xf>
    <xf numFmtId="165" fontId="8" fillId="19" borderId="1" xfId="0" applyNumberFormat="1" applyFont="1" applyFill="1" applyBorder="1" applyAlignment="1" applyProtection="1">
      <alignment horizontal="right" vertical="center" wrapText="1"/>
    </xf>
    <xf numFmtId="0" fontId="8" fillId="0" borderId="0" xfId="0" applyFont="1" applyFill="1" applyBorder="1" applyAlignment="1" applyProtection="1">
      <alignment vertical="center" wrapText="1"/>
    </xf>
    <xf numFmtId="0" fontId="26" fillId="17" borderId="16" xfId="0" applyFont="1" applyFill="1" applyBorder="1" applyAlignment="1">
      <alignment horizontal="center" vertical="center" wrapText="1"/>
    </xf>
    <xf numFmtId="49" fontId="26" fillId="17" borderId="16" xfId="0" applyNumberFormat="1" applyFont="1" applyFill="1" applyBorder="1" applyAlignment="1">
      <alignment horizontal="center" vertical="center" wrapText="1"/>
    </xf>
    <xf numFmtId="0" fontId="0" fillId="0" borderId="0" xfId="0" applyAlignment="1">
      <alignment horizontal="center"/>
    </xf>
    <xf numFmtId="166" fontId="0" fillId="0" borderId="0" xfId="0" applyNumberFormat="1"/>
    <xf numFmtId="0" fontId="26" fillId="17" borderId="17" xfId="0" applyFont="1" applyFill="1" applyBorder="1" applyAlignment="1">
      <alignment horizontal="center" vertical="center" wrapText="1"/>
    </xf>
    <xf numFmtId="0" fontId="0" fillId="0" borderId="0" xfId="0" applyFill="1" applyBorder="1"/>
    <xf numFmtId="0" fontId="15" fillId="0" borderId="0" xfId="0" applyFont="1" applyFill="1" applyBorder="1" applyAlignment="1" applyProtection="1">
      <alignment vertical="center" wrapText="1"/>
    </xf>
    <xf numFmtId="0" fontId="8" fillId="19" borderId="12" xfId="0" applyFont="1" applyFill="1" applyBorder="1" applyAlignment="1" applyProtection="1">
      <alignment vertical="center" wrapText="1"/>
    </xf>
    <xf numFmtId="0" fontId="8" fillId="19" borderId="10" xfId="0" applyFont="1" applyFill="1" applyBorder="1" applyAlignment="1" applyProtection="1">
      <alignment vertical="center" wrapText="1"/>
    </xf>
    <xf numFmtId="0" fontId="8" fillId="19" borderId="11" xfId="0" applyFont="1" applyFill="1" applyBorder="1" applyAlignment="1" applyProtection="1">
      <alignment vertical="center" wrapText="1"/>
    </xf>
    <xf numFmtId="14" fontId="8" fillId="0" borderId="1" xfId="0" applyNumberFormat="1" applyFont="1" applyFill="1" applyBorder="1" applyAlignment="1" applyProtection="1">
      <alignment horizontal="left" vertical="center" wrapText="1"/>
      <protection locked="0"/>
    </xf>
    <xf numFmtId="0" fontId="8" fillId="0" borderId="12" xfId="0" applyFont="1" applyFill="1" applyBorder="1" applyAlignment="1" applyProtection="1">
      <alignment horizontal="left" vertical="center" wrapText="1"/>
      <protection locked="0"/>
    </xf>
    <xf numFmtId="0" fontId="8" fillId="0" borderId="10"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 xfId="0" applyFont="1" applyFill="1" applyBorder="1" applyAlignment="1" applyProtection="1">
      <alignment vertical="center" wrapText="1"/>
      <protection locked="0"/>
    </xf>
    <xf numFmtId="0" fontId="13" fillId="19" borderId="12" xfId="0" applyFont="1" applyFill="1" applyBorder="1" applyAlignment="1" applyProtection="1">
      <alignment horizontal="left" vertical="center" wrapText="1" indent="3"/>
    </xf>
    <xf numFmtId="0" fontId="13" fillId="19" borderId="10" xfId="0" applyFont="1" applyFill="1" applyBorder="1" applyAlignment="1" applyProtection="1">
      <alignment horizontal="left" vertical="center" wrapText="1" indent="3"/>
    </xf>
    <xf numFmtId="0" fontId="13" fillId="19" borderId="11" xfId="0" applyFont="1" applyFill="1" applyBorder="1" applyAlignment="1" applyProtection="1">
      <alignment horizontal="left" vertical="center" wrapText="1" indent="3"/>
    </xf>
    <xf numFmtId="0" fontId="11" fillId="19" borderId="12" xfId="0" applyFont="1" applyFill="1" applyBorder="1" applyAlignment="1" applyProtection="1">
      <alignment horizontal="left" vertical="center" wrapText="1" indent="1"/>
    </xf>
    <xf numFmtId="0" fontId="11" fillId="19" borderId="10" xfId="0" applyFont="1" applyFill="1" applyBorder="1" applyAlignment="1" applyProtection="1">
      <alignment horizontal="left" vertical="center" wrapText="1" indent="1"/>
    </xf>
    <xf numFmtId="0" fontId="11" fillId="19" borderId="11" xfId="0" applyFont="1" applyFill="1" applyBorder="1" applyAlignment="1" applyProtection="1">
      <alignment horizontal="left" vertical="center" wrapText="1" indent="1"/>
    </xf>
    <xf numFmtId="0" fontId="15" fillId="19" borderId="12" xfId="0" applyFont="1" applyFill="1" applyBorder="1" applyAlignment="1" applyProtection="1">
      <alignment vertical="center" wrapText="1"/>
    </xf>
    <xf numFmtId="0" fontId="15" fillId="19" borderId="10" xfId="0" applyFont="1" applyFill="1" applyBorder="1" applyAlignment="1" applyProtection="1">
      <alignment vertical="center" wrapText="1"/>
    </xf>
    <xf numFmtId="0" fontId="15" fillId="19" borderId="11" xfId="0" applyFont="1" applyFill="1" applyBorder="1" applyAlignment="1" applyProtection="1">
      <alignment vertical="center" wrapText="1"/>
    </xf>
    <xf numFmtId="0" fontId="8" fillId="0" borderId="0" xfId="0" applyFont="1" applyFill="1" applyBorder="1" applyAlignment="1" applyProtection="1">
      <alignment vertical="center" wrapText="1"/>
    </xf>
    <xf numFmtId="0" fontId="8" fillId="16" borderId="0" xfId="0" applyFont="1" applyFill="1" applyAlignment="1" applyProtection="1">
      <alignment horizontal="center" vertical="center" wrapText="1"/>
    </xf>
    <xf numFmtId="0" fontId="11" fillId="16" borderId="0" xfId="0" applyFont="1" applyFill="1" applyAlignment="1" applyProtection="1">
      <alignment horizontal="center" vertical="center" wrapText="1"/>
    </xf>
    <xf numFmtId="0" fontId="8" fillId="0" borderId="0" xfId="0" applyFont="1" applyFill="1" applyBorder="1" applyAlignment="1" applyProtection="1">
      <alignment horizontal="center" vertical="center" wrapText="1"/>
    </xf>
    <xf numFmtId="1" fontId="8" fillId="19" borderId="1" xfId="0" applyNumberFormat="1" applyFont="1" applyFill="1" applyBorder="1" applyAlignment="1" applyProtection="1">
      <alignment horizontal="left" vertical="center" wrapText="1"/>
    </xf>
    <xf numFmtId="0" fontId="7" fillId="17" borderId="12" xfId="0" applyFont="1" applyFill="1" applyBorder="1" applyAlignment="1" applyProtection="1">
      <alignment vertical="center" wrapText="1"/>
    </xf>
    <xf numFmtId="0" fontId="7" fillId="17" borderId="10" xfId="0" applyFont="1" applyFill="1" applyBorder="1" applyAlignment="1" applyProtection="1">
      <alignment vertical="center" wrapText="1"/>
    </xf>
    <xf numFmtId="0" fontId="7" fillId="17" borderId="11" xfId="0" applyFont="1" applyFill="1" applyBorder="1" applyAlignment="1" applyProtection="1">
      <alignment vertical="center" wrapText="1"/>
    </xf>
    <xf numFmtId="0" fontId="12" fillId="19" borderId="12" xfId="0" applyFont="1" applyFill="1" applyBorder="1" applyAlignment="1" applyProtection="1">
      <alignment vertical="center" wrapText="1"/>
    </xf>
    <xf numFmtId="0" fontId="12" fillId="19" borderId="10" xfId="0" applyFont="1" applyFill="1" applyBorder="1" applyAlignment="1" applyProtection="1">
      <alignment vertical="center" wrapText="1"/>
    </xf>
    <xf numFmtId="0" fontId="12" fillId="19" borderId="11" xfId="0" applyFont="1" applyFill="1" applyBorder="1" applyAlignment="1" applyProtection="1">
      <alignment vertical="center" wrapText="1"/>
    </xf>
    <xf numFmtId="0" fontId="7" fillId="17" borderId="12" xfId="0" applyFont="1" applyFill="1" applyBorder="1" applyAlignment="1" applyProtection="1">
      <alignment horizontal="left" vertical="center" wrapText="1"/>
    </xf>
    <xf numFmtId="0" fontId="7" fillId="17" borderId="10" xfId="0" applyFont="1" applyFill="1" applyBorder="1" applyAlignment="1" applyProtection="1">
      <alignment horizontal="left" vertical="center" wrapText="1"/>
    </xf>
    <xf numFmtId="49" fontId="8" fillId="0" borderId="12" xfId="0" applyNumberFormat="1" applyFont="1" applyFill="1" applyBorder="1" applyAlignment="1" applyProtection="1">
      <alignment horizontal="left" vertical="center" wrapText="1"/>
      <protection locked="0"/>
    </xf>
    <xf numFmtId="49" fontId="8" fillId="0" borderId="11" xfId="0" applyNumberFormat="1" applyFont="1" applyFill="1" applyBorder="1" applyAlignment="1" applyProtection="1">
      <alignment horizontal="left" vertical="center" wrapText="1"/>
      <protection locked="0"/>
    </xf>
    <xf numFmtId="0" fontId="7" fillId="17" borderId="14" xfId="0" applyFont="1" applyFill="1" applyBorder="1" applyAlignment="1" applyProtection="1">
      <alignment vertical="center"/>
    </xf>
    <xf numFmtId="0" fontId="7" fillId="17" borderId="15" xfId="0" applyFont="1" applyFill="1" applyBorder="1" applyAlignment="1" applyProtection="1">
      <alignment vertical="center"/>
    </xf>
    <xf numFmtId="0" fontId="7" fillId="17" borderId="12" xfId="0" applyFont="1" applyFill="1" applyBorder="1" applyAlignment="1" applyProtection="1">
      <alignment vertical="center"/>
    </xf>
    <xf numFmtId="0" fontId="7" fillId="17" borderId="11" xfId="0" applyFont="1" applyFill="1" applyBorder="1" applyAlignment="1" applyProtection="1">
      <alignment vertical="center"/>
    </xf>
    <xf numFmtId="49" fontId="8" fillId="19" borderId="12" xfId="0" applyNumberFormat="1" applyFont="1" applyFill="1" applyBorder="1" applyAlignment="1" applyProtection="1">
      <alignment horizontal="left" vertical="center" wrapText="1"/>
    </xf>
    <xf numFmtId="49" fontId="8" fillId="19" borderId="11" xfId="0" applyNumberFormat="1" applyFont="1" applyFill="1" applyBorder="1" applyAlignment="1" applyProtection="1">
      <alignment horizontal="left" vertical="center" wrapText="1"/>
    </xf>
    <xf numFmtId="49" fontId="8" fillId="0" borderId="10" xfId="0" applyNumberFormat="1" applyFont="1" applyFill="1" applyBorder="1" applyAlignment="1" applyProtection="1">
      <alignment horizontal="left" vertical="center" wrapText="1"/>
      <protection locked="0"/>
    </xf>
    <xf numFmtId="0" fontId="22" fillId="17" borderId="12" xfId="0" applyFont="1" applyFill="1" applyBorder="1" applyAlignment="1" applyProtection="1">
      <alignment horizontal="left" vertical="center"/>
    </xf>
    <xf numFmtId="0" fontId="22" fillId="17" borderId="10" xfId="0" applyFont="1" applyFill="1" applyBorder="1" applyAlignment="1" applyProtection="1">
      <alignment horizontal="left" vertical="center"/>
    </xf>
    <xf numFmtId="0" fontId="8" fillId="0" borderId="0" xfId="0" applyFont="1" applyFill="1" applyBorder="1" applyAlignment="1" applyProtection="1">
      <alignment horizontal="left" vertical="center" wrapText="1"/>
    </xf>
    <xf numFmtId="0" fontId="11" fillId="19" borderId="12" xfId="0" applyFont="1" applyFill="1" applyBorder="1" applyAlignment="1" applyProtection="1">
      <alignment horizontal="center" vertical="center" wrapText="1"/>
    </xf>
    <xf numFmtId="0" fontId="11" fillId="19" borderId="10" xfId="0" applyFont="1" applyFill="1" applyBorder="1" applyAlignment="1" applyProtection="1">
      <alignment horizontal="center" vertical="center" wrapText="1"/>
    </xf>
    <xf numFmtId="0" fontId="11" fillId="19" borderId="11" xfId="0" applyFont="1" applyFill="1" applyBorder="1" applyAlignment="1" applyProtection="1">
      <alignment horizontal="center" vertical="center" wrapText="1"/>
    </xf>
    <xf numFmtId="0" fontId="11" fillId="19" borderId="12" xfId="0" applyFont="1" applyFill="1" applyBorder="1" applyAlignment="1" applyProtection="1">
      <alignment vertical="center" wrapText="1"/>
    </xf>
    <xf numFmtId="0" fontId="11" fillId="19" borderId="10" xfId="0" applyFont="1" applyFill="1" applyBorder="1" applyAlignment="1" applyProtection="1">
      <alignment vertical="center" wrapText="1"/>
    </xf>
    <xf numFmtId="0" fontId="11" fillId="19" borderId="11" xfId="0" applyFont="1" applyFill="1" applyBorder="1" applyAlignment="1" applyProtection="1">
      <alignment vertical="center" wrapText="1"/>
    </xf>
    <xf numFmtId="0" fontId="22" fillId="17" borderId="12" xfId="0" applyFont="1" applyFill="1" applyBorder="1" applyAlignment="1" applyProtection="1">
      <alignment horizontal="left" vertical="center" wrapText="1"/>
    </xf>
    <xf numFmtId="0" fontId="22" fillId="17" borderId="10" xfId="0" applyFont="1" applyFill="1" applyBorder="1" applyAlignment="1" applyProtection="1">
      <alignment horizontal="left" vertical="center" wrapText="1"/>
    </xf>
    <xf numFmtId="0" fontId="8" fillId="0" borderId="12" xfId="0" applyFont="1" applyFill="1" applyBorder="1" applyAlignment="1" applyProtection="1">
      <alignment horizontal="left" vertical="center" wrapText="1" indent="2"/>
    </xf>
    <xf numFmtId="0" fontId="8" fillId="0" borderId="10" xfId="0" applyFont="1" applyFill="1" applyBorder="1" applyAlignment="1" applyProtection="1">
      <alignment horizontal="left" vertical="center" wrapText="1" indent="2"/>
    </xf>
    <xf numFmtId="0" fontId="8" fillId="0" borderId="11" xfId="0" applyFont="1" applyFill="1" applyBorder="1" applyAlignment="1" applyProtection="1">
      <alignment horizontal="left" vertical="center" wrapText="1" indent="2"/>
    </xf>
    <xf numFmtId="0" fontId="8" fillId="0" borderId="12" xfId="0" applyFont="1" applyBorder="1" applyAlignment="1" applyProtection="1">
      <alignment horizontal="left" vertical="center" wrapText="1" indent="2"/>
    </xf>
    <xf numFmtId="0" fontId="8" fillId="0" borderId="10" xfId="0" applyFont="1" applyBorder="1" applyAlignment="1" applyProtection="1">
      <alignment horizontal="left" vertical="center" wrapText="1" indent="2"/>
    </xf>
    <xf numFmtId="0" fontId="8" fillId="0" borderId="11" xfId="0" applyFont="1" applyBorder="1" applyAlignment="1" applyProtection="1">
      <alignment horizontal="left" vertical="center" wrapText="1" indent="2"/>
    </xf>
  </cellXfs>
  <cellStyles count="28">
    <cellStyle name="20% - Akzent1" xfId="1" xr:uid="{00000000-0005-0000-0000-000000000000}"/>
    <cellStyle name="20% - Akzent2" xfId="2" xr:uid="{00000000-0005-0000-0000-000001000000}"/>
    <cellStyle name="20% - Akzent3" xfId="3" xr:uid="{00000000-0005-0000-0000-000002000000}"/>
    <cellStyle name="20% - Akzent4" xfId="4" xr:uid="{00000000-0005-0000-0000-000003000000}"/>
    <cellStyle name="20% - Akzent5" xfId="5" xr:uid="{00000000-0005-0000-0000-000004000000}"/>
    <cellStyle name="20% - Akzent6" xfId="6" xr:uid="{00000000-0005-0000-0000-000005000000}"/>
    <cellStyle name="40% - Akzent1" xfId="7" xr:uid="{00000000-0005-0000-0000-000006000000}"/>
    <cellStyle name="40% - Akzent2" xfId="8" xr:uid="{00000000-0005-0000-0000-000007000000}"/>
    <cellStyle name="40% - Akzent3" xfId="9" xr:uid="{00000000-0005-0000-0000-000008000000}"/>
    <cellStyle name="40% - Akzent4" xfId="10" xr:uid="{00000000-0005-0000-0000-000009000000}"/>
    <cellStyle name="40% - Akzent5" xfId="11" xr:uid="{00000000-0005-0000-0000-00000A000000}"/>
    <cellStyle name="40% - Akzent6" xfId="12" xr:uid="{00000000-0005-0000-0000-00000B000000}"/>
    <cellStyle name="60% - Akzent1" xfId="13" xr:uid="{00000000-0005-0000-0000-00000C000000}"/>
    <cellStyle name="60% - Akzent2" xfId="14" xr:uid="{00000000-0005-0000-0000-00000D000000}"/>
    <cellStyle name="60% - Akzent3" xfId="15" xr:uid="{00000000-0005-0000-0000-00000E000000}"/>
    <cellStyle name="60% - Akzent4" xfId="16" xr:uid="{00000000-0005-0000-0000-00000F000000}"/>
    <cellStyle name="60% - Akzent5" xfId="17" xr:uid="{00000000-0005-0000-0000-000010000000}"/>
    <cellStyle name="60% - Akzent6" xfId="18" xr:uid="{00000000-0005-0000-0000-000011000000}"/>
    <cellStyle name="Euro" xfId="19" xr:uid="{00000000-0005-0000-0000-000012000000}"/>
    <cellStyle name="Euro 2" xfId="24" xr:uid="{00000000-0005-0000-0000-000013000000}"/>
    <cellStyle name="Prozent" xfId="20" builtinId="5"/>
    <cellStyle name="Prozent 2" xfId="25" xr:uid="{00000000-0005-0000-0000-000015000000}"/>
    <cellStyle name="Standard" xfId="0" builtinId="0"/>
    <cellStyle name="Standard 2" xfId="21" xr:uid="{00000000-0005-0000-0000-000017000000}"/>
    <cellStyle name="Standard 2 2" xfId="26" xr:uid="{00000000-0005-0000-0000-000018000000}"/>
    <cellStyle name="Standard 3" xfId="23" xr:uid="{00000000-0005-0000-0000-000019000000}"/>
    <cellStyle name="Währung" xfId="22" builtinId="4"/>
    <cellStyle name="Währung 2" xfId="27" xr:uid="{00000000-0005-0000-0000-00001B000000}"/>
  </cellStyles>
  <dxfs count="10">
    <dxf>
      <font>
        <strike val="0"/>
        <outline val="0"/>
        <shadow val="0"/>
        <u val="none"/>
        <vertAlign val="baseline"/>
        <sz val="10"/>
        <color auto="1"/>
        <name val="Calibri"/>
        <scheme val="minor"/>
      </font>
      <numFmt numFmtId="165" formatCode="_-[$€-C07]\ * #,##0.00_-;\-[$€-C07]\ * #,##0.00_-;_-[$€-C07]\ * &quot;-&quot;??_-;_-@_-"/>
      <alignment horizontal="right"/>
    </dxf>
    <dxf>
      <font>
        <strike val="0"/>
        <outline val="0"/>
        <shadow val="0"/>
        <u val="none"/>
        <vertAlign val="baseline"/>
        <sz val="10"/>
        <color auto="1"/>
        <name val="Calibri"/>
        <scheme val="minor"/>
      </font>
      <numFmt numFmtId="165" formatCode="_-[$€-C07]\ * #,##0.00_-;\-[$€-C07]\ * #,##0.00_-;_-[$€-C07]\ * &quot;-&quot;??_-;_-@_-"/>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strike val="0"/>
        <outline val="0"/>
        <shadow val="0"/>
        <u val="none"/>
        <vertAlign val="baseline"/>
        <sz val="10"/>
        <color auto="1"/>
        <name val="Calibri"/>
        <scheme val="minor"/>
      </font>
    </dxf>
    <dxf>
      <font>
        <b/>
        <i val="0"/>
        <color theme="0"/>
      </font>
      <fill>
        <patternFill patternType="solid">
          <bgColor rgb="FFC00000"/>
        </patternFill>
      </fill>
    </dxf>
    <dxf>
      <font>
        <b/>
        <i val="0"/>
        <color theme="0"/>
      </font>
      <fill>
        <patternFill>
          <bgColor rgb="FFC00000"/>
        </patternFill>
      </fill>
    </dxf>
  </dxfs>
  <tableStyles count="0" defaultTableStyle="TableStyleMedium2" defaultPivotStyle="PivotStyleLight16"/>
  <colors>
    <mruColors>
      <color rgb="FFD9ECFF"/>
      <color rgb="FF0643BE"/>
      <color rgb="FFDDDDD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666750</xdr:colOff>
      <xdr:row>2</xdr:row>
      <xdr:rowOff>9526</xdr:rowOff>
    </xdr:from>
    <xdr:to>
      <xdr:col>7</xdr:col>
      <xdr:colOff>9525</xdr:colOff>
      <xdr:row>3</xdr:row>
      <xdr:rowOff>38101</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6905625" y="409576"/>
          <a:ext cx="704850" cy="466725"/>
        </a:xfrm>
        <a:prstGeom prst="rect">
          <a:avLst/>
        </a:prstGeom>
      </xdr:spPr>
    </xdr:pic>
    <xdr:clientData/>
  </xdr:twoCellAnchor>
  <xdr:twoCellAnchor editAs="oneCell">
    <xdr:from>
      <xdr:col>2</xdr:col>
      <xdr:colOff>47625</xdr:colOff>
      <xdr:row>2</xdr:row>
      <xdr:rowOff>57150</xdr:rowOff>
    </xdr:from>
    <xdr:to>
      <xdr:col>3</xdr:col>
      <xdr:colOff>752475</xdr:colOff>
      <xdr:row>3</xdr:row>
      <xdr:rowOff>0</xdr:rowOff>
    </xdr:to>
    <xdr:pic>
      <xdr:nvPicPr>
        <xdr:cNvPr id="5" name="Grafik 4" descr="Bundeskanzleramt" title="Logo">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457200"/>
          <a:ext cx="2371725" cy="3810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ntegrationsfonds.local\Pers&#246;nliche%20Dateien\Dokumente%20und%20Einstellungen\haitze1\Lokale%20Einstellungen\Temporary%20Internet%20Files\OLKC4\Anlage_2__Projekteinreichung_zum_EFF_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nsfer"/>
      <sheetName val="Navigation"/>
      <sheetName val="Hinweise"/>
      <sheetName val="Eingabe_1_bis_4"/>
      <sheetName val="Eingabe_5"/>
      <sheetName val="Eingabe_6"/>
      <sheetName val="Druck0"/>
      <sheetName val="Druck1"/>
      <sheetName val="Druck2"/>
      <sheetName val="sysHilfe"/>
      <sheetName val="sysAuswahl"/>
      <sheetName val="sysTextGen"/>
      <sheetName val="sysGUI"/>
      <sheetName val="Version"/>
      <sheetName val="HT"/>
      <sheetName val="Cockpit"/>
      <sheetName val="Datenquelle"/>
    </sheetNames>
    <sheetDataSet>
      <sheetData sheetId="0"/>
      <sheetData sheetId="1"/>
      <sheetData sheetId="2"/>
      <sheetData sheetId="3" refreshError="1">
        <row r="15">
          <cell r="F15" t="str">
            <v>EFF 2010</v>
          </cell>
        </row>
      </sheetData>
      <sheetData sheetId="4"/>
      <sheetData sheetId="5"/>
      <sheetData sheetId="6"/>
      <sheetData sheetId="7"/>
      <sheetData sheetId="8"/>
      <sheetData sheetId="9"/>
      <sheetData sheetId="10" refreshError="1">
        <row r="5">
          <cell r="A5" t="str">
            <v>JA</v>
          </cell>
          <cell r="C5" t="str">
            <v>JA</v>
          </cell>
          <cell r="D5">
            <v>1</v>
          </cell>
          <cell r="F5">
            <v>1</v>
          </cell>
          <cell r="G5" t="str">
            <v>JA</v>
          </cell>
        </row>
        <row r="6">
          <cell r="A6" t="str">
            <v>NEIN</v>
          </cell>
          <cell r="C6" t="str">
            <v>NEIN</v>
          </cell>
          <cell r="D6">
            <v>0</v>
          </cell>
          <cell r="F6">
            <v>0</v>
          </cell>
          <cell r="G6" t="str">
            <v>NEIN</v>
          </cell>
        </row>
        <row r="7">
          <cell r="C7">
            <v>0</v>
          </cell>
        </row>
        <row r="14">
          <cell r="A14" t="str">
            <v>Fortsetzungsprojekt</v>
          </cell>
        </row>
        <row r="15">
          <cell r="A15" t="str">
            <v>Erweiterung einer üblichen Aktivität</v>
          </cell>
        </row>
        <row r="16">
          <cell r="A16" t="str">
            <v>neue Aktivität/innovativer Charakter</v>
          </cell>
        </row>
        <row r="23">
          <cell r="A23" t="str">
            <v>Maßnahme zu 1.0: Psychologische und psychotherapeutische Betreuung</v>
          </cell>
          <cell r="C23" t="str">
            <v>Maßnahme zu 1.0: Psychologische und psychotherapeutische Betreuung</v>
          </cell>
          <cell r="D23" t="str">
            <v>M_EFF_1.1.1</v>
          </cell>
          <cell r="F23" t="str">
            <v>M_EFF_1.1.1</v>
          </cell>
          <cell r="G23" t="str">
            <v>Maßnahme zu 1.0: Psychologische und psychotherapeutische Betreuung</v>
          </cell>
        </row>
        <row r="24">
          <cell r="A24" t="str">
            <v>Maßnahme zu 1.0: Unterstützung zur Durchführung von Überstellungen nach der Dublinverordnung</v>
          </cell>
          <cell r="C24" t="str">
            <v>Maßnahme zu 1.0: Unterstützung zur Durchführung von Überstellungen nach der Dublinverordnung</v>
          </cell>
          <cell r="D24" t="str">
            <v>M_EFF_1.1.2</v>
          </cell>
          <cell r="F24" t="str">
            <v>M_EFF_1.1.2</v>
          </cell>
          <cell r="G24" t="str">
            <v>Maßnahme zu 1.0: Unterstützung zur Durchführung von Überstellungen nach der Dublinverordnung</v>
          </cell>
        </row>
        <row r="25">
          <cell r="A25" t="str">
            <v>Maßnahme zu 1.0: Information der ortsansässigen Bevölkerung</v>
          </cell>
          <cell r="C25" t="str">
            <v>Maßnahme zu 1.0: Information der ortsansässigen Bevölkerung</v>
          </cell>
          <cell r="D25" t="str">
            <v>M_EFF_1.1.3</v>
          </cell>
          <cell r="F25" t="str">
            <v>M_EFF_1.1.3</v>
          </cell>
          <cell r="G25" t="str">
            <v>Maßnahme zu 1.0: Information der ortsansässigen Bevölkerung</v>
          </cell>
        </row>
        <row r="26">
          <cell r="A26" t="str">
            <v>Maßnahme zu 1.0: Beratung im asylrechtlichen Verfahren</v>
          </cell>
          <cell r="C26" t="str">
            <v>Maßnahme zu 1.0: Beratung im asylrechtlichen Verfahren</v>
          </cell>
          <cell r="D26" t="str">
            <v>M_EFF_1.1.4</v>
          </cell>
          <cell r="F26" t="str">
            <v>M_EFF_1.1.4</v>
          </cell>
          <cell r="G26" t="str">
            <v>Maßnahme zu 1.0: Beratung im asylrechtlichen Verfahren</v>
          </cell>
        </row>
        <row r="27">
          <cell r="A27" t="str">
            <v>Maßnahme zu 1.0: Starthilfe zur Integration</v>
          </cell>
          <cell r="C27" t="str">
            <v>Maßnahme zu 1.0: Starthilfe zur Integration</v>
          </cell>
          <cell r="D27" t="str">
            <v>M_EFF_1.1.5</v>
          </cell>
          <cell r="F27" t="str">
            <v>M_EFF_1.1.5</v>
          </cell>
          <cell r="G27" t="str">
            <v>Maßnahme zu 1.0: Starthilfe zur Integration</v>
          </cell>
        </row>
        <row r="28">
          <cell r="A28" t="str">
            <v>Maßnahme zu 1.0: Ausbau der sprachlichen Kompetenz</v>
          </cell>
          <cell r="C28" t="str">
            <v>Maßnahme zu 1.0: Ausbau der sprachlichen Kompetenz</v>
          </cell>
          <cell r="D28" t="str">
            <v>M_EFF_1.1.6</v>
          </cell>
          <cell r="F28" t="str">
            <v>M_EFF_1.1.6</v>
          </cell>
          <cell r="G28" t="str">
            <v>Maßnahme zu 1.0: Ausbau der sprachlichen Kompetenz</v>
          </cell>
        </row>
        <row r="29">
          <cell r="A29" t="str">
            <v>Maßnahme zu 1.0: Arbeitsmarktintegration</v>
          </cell>
          <cell r="C29" t="str">
            <v>Maßnahme zu 1.0: Arbeitsmarktintegration</v>
          </cell>
          <cell r="D29" t="str">
            <v>M_EFF_1.1.7</v>
          </cell>
          <cell r="F29" t="str">
            <v>M_EFF_1.1.7</v>
          </cell>
          <cell r="G29" t="str">
            <v>Maßnahme zu 1.0: Arbeitsmarktintegration</v>
          </cell>
        </row>
        <row r="30">
          <cell r="A30" t="str">
            <v>Maßnahme zu 2.0: Qualitätssicherung und Strukturverbesserung der Asylverwaltung</v>
          </cell>
          <cell r="C30" t="str">
            <v>Maßnahme zu 2.0: Qualitätssicherung und Strukturverbesserung der Asylverwaltung</v>
          </cell>
          <cell r="D30" t="str">
            <v>M_EFF_2.1.1</v>
          </cell>
          <cell r="F30" t="str">
            <v>M_EFF_2.1.1</v>
          </cell>
          <cell r="G30" t="str">
            <v>Maßnahme zu 2.0: Qualitätssicherung und Strukturverbesserung der Asylverwaltung</v>
          </cell>
        </row>
        <row r="31">
          <cell r="A31" t="str">
            <v>Maßnahme zu 2.3: Länderdokumentation und Länderinformation zur Unterstützung im Asylverfahren</v>
          </cell>
          <cell r="C31" t="str">
            <v>Maßnahme zu 2.3: Länderdokumentation und Länderinformation zur Unterstützung im Asylverfahren</v>
          </cell>
          <cell r="D31" t="str">
            <v>M_EFF_2.4.1</v>
          </cell>
          <cell r="F31" t="str">
            <v>M_EFF_2.4.1</v>
          </cell>
          <cell r="G31" t="str">
            <v>Maßnahme zu 2.3: Länderdokumentation und Länderinformation zur Unterstützung im Asylverfahren</v>
          </cell>
        </row>
        <row r="32">
          <cell r="C32">
            <v>0</v>
          </cell>
        </row>
      </sheetData>
      <sheetData sheetId="11"/>
      <sheetData sheetId="12"/>
      <sheetData sheetId="13" refreshError="1">
        <row r="1">
          <cell r="B1" t="str">
            <v>Version EFF 1.04 (B 73), 03.03.2010</v>
          </cell>
        </row>
      </sheetData>
      <sheetData sheetId="14" refreshError="1"/>
      <sheetData sheetId="15" refreshError="1"/>
      <sheetData sheetId="16" refreshError="1"/>
    </sheetDataSet>
  </externalBook>
</externalLink>
</file>

<file path=xl/persons/person.xml><?xml version="1.0" encoding="utf-8"?>
<personList xmlns="http://schemas.microsoft.com/office/spreadsheetml/2018/threadedcomments" xmlns:x="http://schemas.openxmlformats.org/spreadsheetml/2006/main">
  <person displayName="ÖIF" id="{3D3B7044-5DA5-4E75-A890-AFD56778D7EC}" userId="ÖIF"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1:A4" totalsRowShown="0" headerRowDxfId="7" dataDxfId="6">
  <tableColumns count="1">
    <tableColumn id="1" xr3:uid="{00000000-0010-0000-0000-000001000000}" name="SCO" dataDxfId="5"/>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2" displayName="Tabelle2" ref="C1:E4" totalsRowShown="0" headerRowDxfId="4" dataDxfId="3">
  <tableColumns count="3">
    <tableColumn id="1" xr3:uid="{00000000-0010-0000-0100-000001000000}" name="Stundensatz" dataDxfId="2"/>
    <tableColumn id="2" xr3:uid="{00000000-0010-0000-0100-000002000000}" name="2022" dataDxfId="1"/>
    <tableColumn id="4" xr3:uid="{00000000-0010-0000-0100-000004000000}" name="2023 +2024" dataDxfId="0"/>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1" dT="2024-03-06T16:11:38.02" personId="{3D3B7044-5DA5-4E75-A890-AFD56778D7EC}" id="{94C0238B-11D2-4365-85D5-B36C33EF8D91}">
    <text>Fortbildungskosten (für direktes Projektpersonal) kann bei vorhandener eindeutiger Projektrelevanz und Notwendigkeit auch direkt förderfähig sein. Sämtliche andere aufgezählte Kosten sind eindeutig indirekt. Ggf. löschen!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7.bin"/><Relationship Id="rId4" Type="http://schemas.microsoft.com/office/2017/10/relationships/threadedComment" Target="../threadedComments/threadedComment1.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3870"/>
    <pageSetUpPr fitToPage="1"/>
  </sheetPr>
  <dimension ref="B1:H88"/>
  <sheetViews>
    <sheetView showGridLines="0" tabSelected="1" zoomScale="120" zoomScaleNormal="120" workbookViewId="0">
      <selection activeCell="D7" sqref="D7:G7"/>
    </sheetView>
  </sheetViews>
  <sheetFormatPr baseColWidth="10" defaultColWidth="11.42578125" defaultRowHeight="18" customHeight="1" x14ac:dyDescent="0.2"/>
  <cols>
    <col min="1" max="2" width="3.5703125" style="1" customWidth="1"/>
    <col min="3" max="3" width="25" style="1" customWidth="1"/>
    <col min="4" max="4" width="34" style="1" customWidth="1"/>
    <col min="5" max="5" width="7" style="1" bestFit="1" customWidth="1"/>
    <col min="6" max="7" width="20.42578125" style="1" customWidth="1"/>
    <col min="8" max="8" width="3.5703125" style="1" customWidth="1"/>
    <col min="9" max="16384" width="11.42578125" style="1"/>
  </cols>
  <sheetData>
    <row r="1" spans="2:8" ht="12.75" x14ac:dyDescent="0.2"/>
    <row r="2" spans="2:8" ht="18.75" customHeight="1" x14ac:dyDescent="0.2">
      <c r="B2" s="2"/>
      <c r="C2" s="3"/>
      <c r="D2" s="3"/>
      <c r="E2" s="3"/>
      <c r="F2" s="3"/>
      <c r="G2" s="3"/>
      <c r="H2" s="4"/>
    </row>
    <row r="3" spans="2:8" ht="34.5" customHeight="1" x14ac:dyDescent="0.2">
      <c r="B3" s="5"/>
      <c r="C3" s="74"/>
      <c r="D3" s="74"/>
      <c r="E3" s="74"/>
      <c r="F3" s="74"/>
      <c r="G3" s="6"/>
      <c r="H3" s="7"/>
    </row>
    <row r="4" spans="2:8" ht="44.25" customHeight="1" x14ac:dyDescent="0.2">
      <c r="B4" s="5"/>
      <c r="C4" s="112" t="s">
        <v>96</v>
      </c>
      <c r="D4" s="112"/>
      <c r="E4" s="112"/>
      <c r="F4" s="112"/>
      <c r="G4" s="112"/>
      <c r="H4" s="7"/>
    </row>
    <row r="5" spans="2:8" ht="12.75" x14ac:dyDescent="0.2">
      <c r="B5" s="5"/>
      <c r="C5" s="74"/>
      <c r="D5" s="74"/>
      <c r="E5" s="74"/>
      <c r="F5" s="74"/>
      <c r="G5" s="74"/>
      <c r="H5" s="7"/>
    </row>
    <row r="6" spans="2:8" ht="30" customHeight="1" x14ac:dyDescent="0.2">
      <c r="B6" s="5"/>
      <c r="C6" s="120" t="s">
        <v>44</v>
      </c>
      <c r="D6" s="121"/>
      <c r="E6" s="121"/>
      <c r="F6" s="121"/>
      <c r="G6" s="121"/>
      <c r="H6" s="7"/>
    </row>
    <row r="7" spans="2:8" ht="18.75" customHeight="1" x14ac:dyDescent="0.2">
      <c r="B7" s="5"/>
      <c r="C7" s="29" t="s">
        <v>81</v>
      </c>
      <c r="D7" s="96"/>
      <c r="E7" s="97"/>
      <c r="F7" s="97"/>
      <c r="G7" s="98"/>
      <c r="H7" s="7"/>
    </row>
    <row r="8" spans="2:8" ht="18.75" customHeight="1" x14ac:dyDescent="0.2">
      <c r="B8" s="5"/>
      <c r="C8" s="29" t="s">
        <v>80</v>
      </c>
      <c r="D8" s="96"/>
      <c r="E8" s="97"/>
      <c r="F8" s="97"/>
      <c r="G8" s="98"/>
      <c r="H8" s="7"/>
    </row>
    <row r="9" spans="2:8" ht="18.75" hidden="1" customHeight="1" x14ac:dyDescent="0.2">
      <c r="B9" s="5"/>
      <c r="C9" s="29" t="s">
        <v>79</v>
      </c>
      <c r="D9" s="96"/>
      <c r="E9" s="97"/>
      <c r="F9" s="97"/>
      <c r="G9" s="98"/>
      <c r="H9" s="7"/>
    </row>
    <row r="10" spans="2:8" ht="18" customHeight="1" x14ac:dyDescent="0.2">
      <c r="B10" s="5"/>
      <c r="C10" s="29" t="s">
        <v>0</v>
      </c>
      <c r="D10" s="99"/>
      <c r="E10" s="99"/>
      <c r="F10" s="99"/>
      <c r="G10" s="99"/>
      <c r="H10" s="7"/>
    </row>
    <row r="11" spans="2:8" ht="18.75" customHeight="1" x14ac:dyDescent="0.2">
      <c r="B11" s="5"/>
      <c r="C11" s="29" t="s">
        <v>4</v>
      </c>
      <c r="D11" s="95"/>
      <c r="E11" s="95"/>
      <c r="F11" s="95"/>
      <c r="G11" s="95"/>
      <c r="H11" s="7"/>
    </row>
    <row r="12" spans="2:8" ht="18.75" customHeight="1" x14ac:dyDescent="0.2">
      <c r="B12" s="5"/>
      <c r="C12" s="29" t="s">
        <v>5</v>
      </c>
      <c r="D12" s="95"/>
      <c r="E12" s="95"/>
      <c r="F12" s="95"/>
      <c r="G12" s="95"/>
      <c r="H12" s="7"/>
    </row>
    <row r="13" spans="2:8" ht="18.75" customHeight="1" x14ac:dyDescent="0.2">
      <c r="B13" s="5"/>
      <c r="C13" s="29" t="s">
        <v>3</v>
      </c>
      <c r="D13" s="113" t="str">
        <f>IF(OR(D12="",D11=""),"befüllt sich automatisch",ROUNDDOWN((D12-D11)/30,0))</f>
        <v>befüllt sich automatisch</v>
      </c>
      <c r="E13" s="113"/>
      <c r="F13" s="113"/>
      <c r="G13" s="113"/>
      <c r="H13" s="7"/>
    </row>
    <row r="14" spans="2:8" ht="25.15" customHeight="1" x14ac:dyDescent="0.2">
      <c r="B14" s="5"/>
      <c r="C14" s="74"/>
      <c r="D14" s="74"/>
      <c r="E14" s="74"/>
      <c r="F14" s="74"/>
      <c r="G14" s="74"/>
      <c r="H14" s="7"/>
    </row>
    <row r="15" spans="2:8" ht="30" x14ac:dyDescent="0.2">
      <c r="B15" s="5"/>
      <c r="C15" s="114" t="s">
        <v>31</v>
      </c>
      <c r="D15" s="115"/>
      <c r="E15" s="116"/>
      <c r="F15" s="8" t="s">
        <v>2</v>
      </c>
      <c r="G15" s="8" t="s">
        <v>40</v>
      </c>
      <c r="H15" s="7"/>
    </row>
    <row r="16" spans="2:8" ht="18.75" customHeight="1" x14ac:dyDescent="0.2">
      <c r="B16" s="5"/>
      <c r="C16" s="117" t="s">
        <v>35</v>
      </c>
      <c r="D16" s="118"/>
      <c r="E16" s="119"/>
      <c r="F16" s="30">
        <f>SUBTOTAL(9,F17:F23)</f>
        <v>0</v>
      </c>
      <c r="G16" s="31">
        <f t="shared" ref="G16:G25" si="0">IF($F$25=0,0,F16/$F$25)</f>
        <v>0</v>
      </c>
      <c r="H16" s="7"/>
    </row>
    <row r="17" spans="2:8" ht="18.75" customHeight="1" x14ac:dyDescent="0.2">
      <c r="B17" s="5"/>
      <c r="C17" s="103" t="s">
        <v>32</v>
      </c>
      <c r="D17" s="104"/>
      <c r="E17" s="105"/>
      <c r="F17" s="32">
        <f>'a) Personalkosten'!I54</f>
        <v>0</v>
      </c>
      <c r="G17" s="33">
        <f t="shared" si="0"/>
        <v>0</v>
      </c>
      <c r="H17" s="7"/>
    </row>
    <row r="18" spans="2:8" ht="18.75" customHeight="1" x14ac:dyDescent="0.2">
      <c r="B18" s="5"/>
      <c r="C18" s="103" t="s">
        <v>33</v>
      </c>
      <c r="D18" s="104"/>
      <c r="E18" s="105"/>
      <c r="F18" s="32">
        <f>SUBTOTAL(9,F19:F22)</f>
        <v>0</v>
      </c>
      <c r="G18" s="33">
        <f t="shared" si="0"/>
        <v>0</v>
      </c>
      <c r="H18" s="7"/>
    </row>
    <row r="19" spans="2:8" ht="18.75" customHeight="1" x14ac:dyDescent="0.2">
      <c r="B19" s="5"/>
      <c r="C19" s="100" t="s">
        <v>52</v>
      </c>
      <c r="D19" s="101"/>
      <c r="E19" s="102"/>
      <c r="F19" s="34">
        <f>'b) Sachkosten'!G18</f>
        <v>0</v>
      </c>
      <c r="G19" s="35">
        <f t="shared" si="0"/>
        <v>0</v>
      </c>
      <c r="H19" s="7"/>
    </row>
    <row r="20" spans="2:8" ht="18.75" customHeight="1" x14ac:dyDescent="0.2">
      <c r="B20" s="5"/>
      <c r="C20" s="100" t="s">
        <v>53</v>
      </c>
      <c r="D20" s="101"/>
      <c r="E20" s="102"/>
      <c r="F20" s="34">
        <f>'b) Sachkosten'!G33</f>
        <v>0</v>
      </c>
      <c r="G20" s="35">
        <f t="shared" si="0"/>
        <v>0</v>
      </c>
      <c r="H20" s="7"/>
    </row>
    <row r="21" spans="2:8" ht="18.75" customHeight="1" x14ac:dyDescent="0.2">
      <c r="B21" s="5"/>
      <c r="C21" s="100" t="s">
        <v>51</v>
      </c>
      <c r="D21" s="101"/>
      <c r="E21" s="102"/>
      <c r="F21" s="34">
        <f>'b) Sachkosten'!G48</f>
        <v>0</v>
      </c>
      <c r="G21" s="35">
        <f t="shared" si="0"/>
        <v>0</v>
      </c>
      <c r="H21" s="7"/>
    </row>
    <row r="22" spans="2:8" ht="18.75" customHeight="1" x14ac:dyDescent="0.2">
      <c r="B22" s="5"/>
      <c r="C22" s="100" t="s">
        <v>54</v>
      </c>
      <c r="D22" s="101"/>
      <c r="E22" s="102"/>
      <c r="F22" s="34">
        <f>'b) Sachkosten'!G84</f>
        <v>0</v>
      </c>
      <c r="G22" s="35">
        <f t="shared" si="0"/>
        <v>0</v>
      </c>
      <c r="H22" s="7"/>
    </row>
    <row r="23" spans="2:8" ht="18.75" customHeight="1" x14ac:dyDescent="0.2">
      <c r="B23" s="5"/>
      <c r="C23" s="103" t="s">
        <v>34</v>
      </c>
      <c r="D23" s="104"/>
      <c r="E23" s="105"/>
      <c r="F23" s="32">
        <f>'c) Unteraufträge'!F28</f>
        <v>0</v>
      </c>
      <c r="G23" s="33">
        <f t="shared" si="0"/>
        <v>0</v>
      </c>
      <c r="H23" s="7"/>
    </row>
    <row r="24" spans="2:8" ht="18.75" customHeight="1" x14ac:dyDescent="0.2">
      <c r="B24" s="5"/>
      <c r="C24" s="73" t="s">
        <v>36</v>
      </c>
      <c r="D24" s="36" t="s">
        <v>95</v>
      </c>
      <c r="E24" s="37">
        <f>IF(F16=0,0,F24/F16)</f>
        <v>0</v>
      </c>
      <c r="F24" s="30">
        <f>IF('Indirekte Kosten'!D8&gt;F16*0.12,ROUNDDOWN(F16*0.12,2),'Indirekte Kosten'!D8)</f>
        <v>0</v>
      </c>
      <c r="G24" s="31">
        <f t="shared" si="0"/>
        <v>0</v>
      </c>
      <c r="H24" s="7"/>
    </row>
    <row r="25" spans="2:8" ht="18.75" customHeight="1" x14ac:dyDescent="0.2">
      <c r="B25" s="5"/>
      <c r="C25" s="106" t="s">
        <v>38</v>
      </c>
      <c r="D25" s="107"/>
      <c r="E25" s="108"/>
      <c r="F25" s="38">
        <f>SUBTOTAL(9,F16:F24)</f>
        <v>0</v>
      </c>
      <c r="G25" s="39">
        <f t="shared" si="0"/>
        <v>0</v>
      </c>
      <c r="H25" s="7"/>
    </row>
    <row r="26" spans="2:8" ht="18.75" customHeight="1" x14ac:dyDescent="0.2">
      <c r="B26" s="5"/>
      <c r="C26" s="9"/>
      <c r="D26" s="10"/>
      <c r="E26" s="10"/>
      <c r="F26" s="10"/>
      <c r="G26" s="10"/>
      <c r="H26" s="7"/>
    </row>
    <row r="27" spans="2:8" ht="30" x14ac:dyDescent="0.2">
      <c r="B27" s="5"/>
      <c r="C27" s="70" t="s">
        <v>21</v>
      </c>
      <c r="D27" s="71"/>
      <c r="E27" s="72"/>
      <c r="F27" s="8" t="s">
        <v>2</v>
      </c>
      <c r="G27" s="8" t="s">
        <v>41</v>
      </c>
      <c r="H27" s="7"/>
    </row>
    <row r="28" spans="2:8" ht="18.75" customHeight="1" x14ac:dyDescent="0.2">
      <c r="B28" s="5"/>
      <c r="C28" s="92" t="s">
        <v>22</v>
      </c>
      <c r="D28" s="93"/>
      <c r="E28" s="94"/>
      <c r="F28" s="40">
        <f>Projekteinnahmen!E8</f>
        <v>0</v>
      </c>
      <c r="G28" s="41">
        <f t="shared" ref="G28:G33" si="1">IF($F$33=0,0,F28/$F$33)</f>
        <v>0</v>
      </c>
      <c r="H28" s="7"/>
    </row>
    <row r="29" spans="2:8" ht="18.75" customHeight="1" x14ac:dyDescent="0.2">
      <c r="B29" s="5"/>
      <c r="C29" s="92" t="s">
        <v>64</v>
      </c>
      <c r="D29" s="93"/>
      <c r="E29" s="94"/>
      <c r="F29" s="40">
        <f>Projekteinnahmen!E13</f>
        <v>0</v>
      </c>
      <c r="G29" s="41">
        <f t="shared" si="1"/>
        <v>0</v>
      </c>
      <c r="H29" s="7"/>
    </row>
    <row r="30" spans="2:8" ht="18.75" customHeight="1" x14ac:dyDescent="0.2">
      <c r="B30" s="5"/>
      <c r="C30" s="92" t="s">
        <v>78</v>
      </c>
      <c r="D30" s="93"/>
      <c r="E30" s="94"/>
      <c r="F30" s="40">
        <f>Projekteinnahmen!E22</f>
        <v>0</v>
      </c>
      <c r="G30" s="41">
        <f t="shared" si="1"/>
        <v>0</v>
      </c>
      <c r="H30" s="7"/>
    </row>
    <row r="31" spans="2:8" ht="18.75" customHeight="1" x14ac:dyDescent="0.2">
      <c r="B31" s="5"/>
      <c r="C31" s="92" t="s">
        <v>26</v>
      </c>
      <c r="D31" s="93"/>
      <c r="E31" s="94"/>
      <c r="F31" s="40">
        <f>Projekteinnahmen!E36</f>
        <v>0</v>
      </c>
      <c r="G31" s="41">
        <f t="shared" si="1"/>
        <v>0</v>
      </c>
      <c r="H31" s="7"/>
    </row>
    <row r="32" spans="2:8" ht="18.75" customHeight="1" x14ac:dyDescent="0.2">
      <c r="B32" s="5"/>
      <c r="C32" s="92" t="s">
        <v>55</v>
      </c>
      <c r="D32" s="93"/>
      <c r="E32" s="94"/>
      <c r="F32" s="40">
        <f>Projekteinnahmen!E50</f>
        <v>0</v>
      </c>
      <c r="G32" s="41">
        <f t="shared" si="1"/>
        <v>0</v>
      </c>
      <c r="H32" s="7"/>
    </row>
    <row r="33" spans="2:8" ht="18.75" customHeight="1" x14ac:dyDescent="0.2">
      <c r="B33" s="5"/>
      <c r="C33" s="106" t="s">
        <v>37</v>
      </c>
      <c r="D33" s="107"/>
      <c r="E33" s="108"/>
      <c r="F33" s="38">
        <f>SUM(F28:F32)</f>
        <v>0</v>
      </c>
      <c r="G33" s="39">
        <f t="shared" si="1"/>
        <v>0</v>
      </c>
      <c r="H33" s="7"/>
    </row>
    <row r="34" spans="2:8" ht="18.75" customHeight="1" x14ac:dyDescent="0.2">
      <c r="B34" s="11"/>
      <c r="C34" s="12"/>
      <c r="D34" s="10"/>
      <c r="E34" s="10"/>
      <c r="F34" s="10"/>
      <c r="G34" s="10"/>
      <c r="H34" s="13"/>
    </row>
    <row r="35" spans="2:8" ht="12.75" x14ac:dyDescent="0.2"/>
    <row r="36" spans="2:8" ht="18.75" customHeight="1" x14ac:dyDescent="0.2">
      <c r="B36" s="111" t="str">
        <f>IF('Indirekte Kosten'!D8&gt;F16*0.12,"Die indirekten Kosten wurden auf 12% der direkten Gesamtkosten gekürzt.","")</f>
        <v/>
      </c>
      <c r="C36" s="111"/>
      <c r="D36" s="111"/>
      <c r="E36" s="111"/>
      <c r="F36" s="111"/>
      <c r="G36" s="111"/>
      <c r="H36" s="111"/>
    </row>
    <row r="37" spans="2:8" ht="12.75" x14ac:dyDescent="0.2"/>
    <row r="38" spans="2:8" ht="18.75" customHeight="1" x14ac:dyDescent="0.2">
      <c r="B38" s="110" t="str">
        <f>IF(F25&lt;&gt;F33,"Achtung! Die Höhe der Gesamtausgaben muss mit der Höhe der Gesamteinnahmen exakt übereinstimmen!","")</f>
        <v/>
      </c>
      <c r="C38" s="110"/>
      <c r="D38" s="110"/>
      <c r="E38" s="110"/>
      <c r="F38" s="110"/>
      <c r="G38" s="110"/>
      <c r="H38" s="110"/>
    </row>
    <row r="39" spans="2:8" ht="12.75" x14ac:dyDescent="0.2"/>
    <row r="40" spans="2:8" ht="26.65" customHeight="1" x14ac:dyDescent="0.2">
      <c r="B40" s="110" t="str">
        <f>IF(G28&gt;75%,"Achtung! Der AMIF-Anteil darf maximal 75% bzw. für regionale und lokale Behörden sowie zivilgesellschaftliche Organisationen max. 90% der Gesamteinnahmen betragen.","")</f>
        <v/>
      </c>
      <c r="C40" s="110"/>
      <c r="D40" s="110"/>
      <c r="E40" s="110"/>
      <c r="F40" s="110"/>
      <c r="G40" s="110"/>
      <c r="H40" s="110"/>
    </row>
    <row r="41" spans="2:8" ht="12.75" x14ac:dyDescent="0.2"/>
    <row r="42" spans="2:8" ht="18.75" customHeight="1" x14ac:dyDescent="0.2">
      <c r="B42" s="2"/>
      <c r="C42" s="3"/>
      <c r="D42" s="3"/>
      <c r="E42" s="3"/>
      <c r="F42" s="3"/>
      <c r="G42" s="3"/>
      <c r="H42" s="4"/>
    </row>
    <row r="43" spans="2:8" ht="241.15" customHeight="1" x14ac:dyDescent="0.2">
      <c r="B43" s="5"/>
      <c r="C43" s="109" t="s">
        <v>89</v>
      </c>
      <c r="D43" s="109"/>
      <c r="E43" s="109"/>
      <c r="F43" s="109"/>
      <c r="G43" s="109"/>
      <c r="H43" s="7"/>
    </row>
    <row r="44" spans="2:8" ht="18.75" customHeight="1" x14ac:dyDescent="0.2">
      <c r="B44" s="11"/>
      <c r="C44" s="10"/>
      <c r="D44" s="10"/>
      <c r="E44" s="10"/>
      <c r="F44" s="10"/>
      <c r="G44" s="10"/>
      <c r="H44" s="13"/>
    </row>
    <row r="46" spans="2:8" ht="18" customHeight="1" x14ac:dyDescent="0.2">
      <c r="C46" s="65" t="s">
        <v>47</v>
      </c>
    </row>
    <row r="47" spans="2:8" ht="18" customHeight="1" x14ac:dyDescent="0.2">
      <c r="C47" s="65" t="s">
        <v>48</v>
      </c>
    </row>
    <row r="48" spans="2:8" ht="18" customHeight="1" x14ac:dyDescent="0.2">
      <c r="C48" s="65" t="s">
        <v>72</v>
      </c>
    </row>
    <row r="49" spans="3:3" ht="18" customHeight="1" x14ac:dyDescent="0.2">
      <c r="C49" s="65" t="s">
        <v>73</v>
      </c>
    </row>
    <row r="50" spans="3:3" ht="18" customHeight="1" x14ac:dyDescent="0.2">
      <c r="C50" s="65" t="s">
        <v>74</v>
      </c>
    </row>
    <row r="51" spans="3:3" ht="18" customHeight="1" x14ac:dyDescent="0.2">
      <c r="C51" s="65" t="s">
        <v>75</v>
      </c>
    </row>
    <row r="52" spans="3:3" ht="18" customHeight="1" x14ac:dyDescent="0.2">
      <c r="C52" s="14"/>
    </row>
    <row r="53" spans="3:3" ht="18" customHeight="1" x14ac:dyDescent="0.2">
      <c r="C53" s="14"/>
    </row>
    <row r="54" spans="3:3" ht="18" customHeight="1" x14ac:dyDescent="0.2">
      <c r="C54" s="14"/>
    </row>
    <row r="55" spans="3:3" ht="18" customHeight="1" x14ac:dyDescent="0.2">
      <c r="C55" s="14"/>
    </row>
    <row r="56" spans="3:3" ht="18" customHeight="1" x14ac:dyDescent="0.2">
      <c r="C56" s="14"/>
    </row>
    <row r="63" spans="3:3" ht="18" customHeight="1" x14ac:dyDescent="0.2">
      <c r="C63" s="64"/>
    </row>
    <row r="64" spans="3:3" ht="18" customHeight="1" x14ac:dyDescent="0.2">
      <c r="C64" s="64"/>
    </row>
    <row r="65" spans="3:3" ht="18" customHeight="1" x14ac:dyDescent="0.2">
      <c r="C65" s="64"/>
    </row>
    <row r="66" spans="3:3" ht="18" customHeight="1" x14ac:dyDescent="0.2">
      <c r="C66" s="64"/>
    </row>
    <row r="67" spans="3:3" ht="18" customHeight="1" x14ac:dyDescent="0.2">
      <c r="C67" s="64"/>
    </row>
    <row r="68" spans="3:3" ht="18" customHeight="1" x14ac:dyDescent="0.2">
      <c r="C68" s="64"/>
    </row>
    <row r="69" spans="3:3" ht="18" customHeight="1" x14ac:dyDescent="0.2">
      <c r="C69" s="64"/>
    </row>
    <row r="70" spans="3:3" ht="18" customHeight="1" x14ac:dyDescent="0.2">
      <c r="C70" s="64"/>
    </row>
    <row r="71" spans="3:3" ht="18" customHeight="1" x14ac:dyDescent="0.2">
      <c r="C71" s="64"/>
    </row>
    <row r="72" spans="3:3" ht="18" customHeight="1" x14ac:dyDescent="0.2">
      <c r="C72" s="64"/>
    </row>
    <row r="73" spans="3:3" ht="18" customHeight="1" x14ac:dyDescent="0.2">
      <c r="C73" s="64"/>
    </row>
    <row r="74" spans="3:3" ht="18" customHeight="1" x14ac:dyDescent="0.2">
      <c r="C74" s="64"/>
    </row>
    <row r="75" spans="3:3" ht="18" customHeight="1" x14ac:dyDescent="0.2">
      <c r="C75" s="64"/>
    </row>
    <row r="87" spans="2:4" ht="18" customHeight="1" x14ac:dyDescent="0.2">
      <c r="B87" s="14"/>
      <c r="C87" s="14"/>
      <c r="D87" s="14"/>
    </row>
    <row r="88" spans="2:4" ht="18" customHeight="1" x14ac:dyDescent="0.2">
      <c r="B88" s="14"/>
      <c r="C88" s="14"/>
      <c r="D88" s="14"/>
    </row>
  </sheetData>
  <sheetProtection algorithmName="SHA-512" hashValue="xvvqxgoWqz7U3WkcMqIjJUxaOXvwuq42G7Kx9FUaUn4GxIsugbIHcn/2ANju6+m3dC61NgaTnA6JGI2ZT6PxPA==" saltValue="XsxDp+x6zPxJq1LYhPHEbg==" spinCount="100000" sheet="1" selectLockedCells="1"/>
  <mergeCells count="29">
    <mergeCell ref="C4:G4"/>
    <mergeCell ref="D13:G13"/>
    <mergeCell ref="C15:E15"/>
    <mergeCell ref="C16:E16"/>
    <mergeCell ref="D8:G8"/>
    <mergeCell ref="C6:G6"/>
    <mergeCell ref="C43:G43"/>
    <mergeCell ref="B38:H38"/>
    <mergeCell ref="B36:H36"/>
    <mergeCell ref="C30:E30"/>
    <mergeCell ref="B40:H40"/>
    <mergeCell ref="C32:E32"/>
    <mergeCell ref="C31:E31"/>
    <mergeCell ref="C33:E33"/>
    <mergeCell ref="C29:E29"/>
    <mergeCell ref="D12:G12"/>
    <mergeCell ref="D9:G9"/>
    <mergeCell ref="D7:G7"/>
    <mergeCell ref="D10:G10"/>
    <mergeCell ref="D11:G11"/>
    <mergeCell ref="C22:E22"/>
    <mergeCell ref="C28:E28"/>
    <mergeCell ref="C17:E17"/>
    <mergeCell ref="C19:E19"/>
    <mergeCell ref="C20:E20"/>
    <mergeCell ref="C23:E23"/>
    <mergeCell ref="C25:E25"/>
    <mergeCell ref="C18:E18"/>
    <mergeCell ref="C21:E21"/>
  </mergeCells>
  <conditionalFormatting sqref="B38:H38">
    <cfRule type="expression" dxfId="9" priority="3" stopIfTrue="1">
      <formula>$B$38="Achtung! Die Höhe der Gesamtausgaben muss mit der Höhe der Gesamteinnahmen exakt übereinstimmen!"</formula>
    </cfRule>
  </conditionalFormatting>
  <conditionalFormatting sqref="B40:H40">
    <cfRule type="expression" dxfId="8" priority="2" stopIfTrue="1">
      <formula>$B$40="Achtung! Der AMIF-Anteil darf maximal 75% bzw. für regionale und lokale Behörden sowie zivilgesellschaftliche Organisationen max. 90% der Gesamteinnahmen betragen."</formula>
    </cfRule>
  </conditionalFormatting>
  <dataValidations disablePrompts="1" count="1">
    <dataValidation type="list" allowBlank="1" showInputMessage="1" showErrorMessage="1" promptTitle="Dropdown-Menü" prompt="Bitte aus dem Dropdown-Menü auswählen!" sqref="D10:G10" xr:uid="{00000000-0002-0000-0000-000000000000}">
      <formula1>$C$46:$C$51</formula1>
    </dataValidation>
  </dataValidations>
  <pageMargins left="0.7" right="0.7" top="0.78740157499999996" bottom="0.78740157499999996" header="0.3" footer="0.3"/>
  <pageSetup paperSize="9" scale="8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9ECFF"/>
    <pageSetUpPr fitToPage="1"/>
  </sheetPr>
  <dimension ref="B2:F58"/>
  <sheetViews>
    <sheetView showGridLines="0" zoomScaleNormal="100" workbookViewId="0">
      <selection activeCell="C16" sqref="C16:D16"/>
    </sheetView>
  </sheetViews>
  <sheetFormatPr baseColWidth="10" defaultColWidth="11.42578125" defaultRowHeight="12.75" x14ac:dyDescent="0.2"/>
  <cols>
    <col min="1" max="2" width="3.5703125" style="1" customWidth="1"/>
    <col min="3" max="3" width="30.42578125" style="1" customWidth="1"/>
    <col min="4" max="4" width="49.5703125" style="1" bestFit="1" customWidth="1"/>
    <col min="5" max="5" width="26.42578125" style="1" bestFit="1" customWidth="1"/>
    <col min="6" max="6" width="3.5703125" style="1" customWidth="1"/>
    <col min="7" max="16384" width="11.42578125" style="1"/>
  </cols>
  <sheetData>
    <row r="2" spans="2:6" ht="18.75" customHeight="1" x14ac:dyDescent="0.2">
      <c r="B2" s="2"/>
      <c r="C2" s="3"/>
      <c r="D2" s="3"/>
      <c r="E2" s="3"/>
      <c r="F2" s="4"/>
    </row>
    <row r="3" spans="2:6" ht="21" x14ac:dyDescent="0.2">
      <c r="B3" s="5"/>
      <c r="C3" s="15" t="s">
        <v>21</v>
      </c>
      <c r="D3" s="15"/>
      <c r="E3" s="74"/>
      <c r="F3" s="7"/>
    </row>
    <row r="4" spans="2:6" x14ac:dyDescent="0.2">
      <c r="B4" s="5"/>
      <c r="C4" s="74"/>
      <c r="D4" s="74"/>
      <c r="E4" s="74"/>
      <c r="F4" s="7"/>
    </row>
    <row r="5" spans="2:6" s="19" customFormat="1" ht="15" x14ac:dyDescent="0.2">
      <c r="B5" s="16"/>
      <c r="C5" s="126" t="s">
        <v>22</v>
      </c>
      <c r="D5" s="127"/>
      <c r="E5" s="17" t="s">
        <v>24</v>
      </c>
      <c r="F5" s="18"/>
    </row>
    <row r="6" spans="2:6" x14ac:dyDescent="0.2">
      <c r="B6" s="5"/>
      <c r="C6" s="128" t="s">
        <v>1</v>
      </c>
      <c r="D6" s="129"/>
      <c r="E6" s="20"/>
      <c r="F6" s="7"/>
    </row>
    <row r="7" spans="2:6" x14ac:dyDescent="0.2">
      <c r="B7" s="5"/>
      <c r="C7" s="21"/>
      <c r="D7" s="21"/>
      <c r="E7" s="22"/>
      <c r="F7" s="7"/>
    </row>
    <row r="8" spans="2:6" ht="15.75" x14ac:dyDescent="0.2">
      <c r="B8" s="5"/>
      <c r="C8" s="23"/>
      <c r="D8" s="42" t="s">
        <v>23</v>
      </c>
      <c r="E8" s="43">
        <f>ROUND(E6,2)</f>
        <v>0</v>
      </c>
      <c r="F8" s="7"/>
    </row>
    <row r="9" spans="2:6" x14ac:dyDescent="0.2">
      <c r="B9" s="5"/>
      <c r="C9" s="21"/>
      <c r="D9" s="21"/>
      <c r="E9" s="22"/>
      <c r="F9" s="7"/>
    </row>
    <row r="10" spans="2:6" s="19" customFormat="1" ht="15" x14ac:dyDescent="0.2">
      <c r="B10" s="16"/>
      <c r="C10" s="126" t="s">
        <v>64</v>
      </c>
      <c r="D10" s="127"/>
      <c r="E10" s="17" t="s">
        <v>24</v>
      </c>
      <c r="F10" s="18"/>
    </row>
    <row r="11" spans="2:6" x14ac:dyDescent="0.2">
      <c r="B11" s="5"/>
      <c r="C11" s="128" t="s">
        <v>65</v>
      </c>
      <c r="D11" s="129"/>
      <c r="E11" s="20"/>
      <c r="F11" s="7"/>
    </row>
    <row r="12" spans="2:6" x14ac:dyDescent="0.2">
      <c r="B12" s="5"/>
      <c r="C12" s="21"/>
      <c r="D12" s="21"/>
      <c r="E12" s="22"/>
      <c r="F12" s="7"/>
    </row>
    <row r="13" spans="2:6" ht="15.75" x14ac:dyDescent="0.2">
      <c r="B13" s="5"/>
      <c r="C13" s="23"/>
      <c r="D13" s="42" t="s">
        <v>66</v>
      </c>
      <c r="E13" s="43">
        <f>ROUND(E11,2)</f>
        <v>0</v>
      </c>
      <c r="F13" s="7"/>
    </row>
    <row r="14" spans="2:6" x14ac:dyDescent="0.2">
      <c r="B14" s="5"/>
      <c r="C14" s="21"/>
      <c r="D14" s="21"/>
      <c r="E14" s="22"/>
      <c r="F14" s="7"/>
    </row>
    <row r="15" spans="2:6" s="19" customFormat="1" ht="15" x14ac:dyDescent="0.2">
      <c r="B15" s="16"/>
      <c r="C15" s="126" t="s">
        <v>78</v>
      </c>
      <c r="D15" s="127"/>
      <c r="E15" s="8" t="s">
        <v>2</v>
      </c>
      <c r="F15" s="18"/>
    </row>
    <row r="16" spans="2:6" x14ac:dyDescent="0.2">
      <c r="B16" s="5"/>
      <c r="C16" s="122"/>
      <c r="D16" s="123"/>
      <c r="E16" s="20"/>
      <c r="F16" s="7"/>
    </row>
    <row r="17" spans="2:6" x14ac:dyDescent="0.2">
      <c r="B17" s="5"/>
      <c r="C17" s="122"/>
      <c r="D17" s="123"/>
      <c r="E17" s="20"/>
      <c r="F17" s="7"/>
    </row>
    <row r="18" spans="2:6" x14ac:dyDescent="0.2">
      <c r="B18" s="5"/>
      <c r="C18" s="122"/>
      <c r="D18" s="123"/>
      <c r="E18" s="20"/>
      <c r="F18" s="7"/>
    </row>
    <row r="19" spans="2:6" x14ac:dyDescent="0.2">
      <c r="B19" s="5"/>
      <c r="C19" s="122"/>
      <c r="D19" s="123"/>
      <c r="E19" s="20"/>
      <c r="F19" s="7"/>
    </row>
    <row r="20" spans="2:6" x14ac:dyDescent="0.2">
      <c r="B20" s="5"/>
      <c r="C20" s="122"/>
      <c r="D20" s="123"/>
      <c r="E20" s="20"/>
      <c r="F20" s="7"/>
    </row>
    <row r="21" spans="2:6" x14ac:dyDescent="0.2">
      <c r="B21" s="5"/>
      <c r="C21" s="21"/>
      <c r="D21" s="21"/>
      <c r="E21" s="22"/>
      <c r="F21" s="7"/>
    </row>
    <row r="22" spans="2:6" ht="15.75" x14ac:dyDescent="0.2">
      <c r="B22" s="5"/>
      <c r="C22" s="23"/>
      <c r="D22" s="42" t="s">
        <v>25</v>
      </c>
      <c r="E22" s="43">
        <f>ROUND(SUM(E16:E20),2)</f>
        <v>0</v>
      </c>
      <c r="F22" s="7"/>
    </row>
    <row r="23" spans="2:6" x14ac:dyDescent="0.2">
      <c r="B23" s="5"/>
      <c r="C23" s="21"/>
      <c r="D23" s="21"/>
      <c r="E23" s="22"/>
      <c r="F23" s="7"/>
    </row>
    <row r="24" spans="2:6" s="19" customFormat="1" ht="15" x14ac:dyDescent="0.2">
      <c r="B24" s="16"/>
      <c r="C24" s="126" t="s">
        <v>50</v>
      </c>
      <c r="D24" s="127"/>
      <c r="E24" s="8" t="s">
        <v>24</v>
      </c>
      <c r="F24" s="18"/>
    </row>
    <row r="25" spans="2:6" x14ac:dyDescent="0.2">
      <c r="B25" s="5"/>
      <c r="C25" s="122"/>
      <c r="D25" s="123"/>
      <c r="E25" s="20"/>
      <c r="F25" s="7"/>
    </row>
    <row r="26" spans="2:6" x14ac:dyDescent="0.2">
      <c r="B26" s="5"/>
      <c r="C26" s="122"/>
      <c r="D26" s="123"/>
      <c r="E26" s="20"/>
      <c r="F26" s="7"/>
    </row>
    <row r="27" spans="2:6" x14ac:dyDescent="0.2">
      <c r="B27" s="5"/>
      <c r="C27" s="122"/>
      <c r="D27" s="123"/>
      <c r="E27" s="20"/>
      <c r="F27" s="7"/>
    </row>
    <row r="28" spans="2:6" x14ac:dyDescent="0.2">
      <c r="B28" s="5"/>
      <c r="C28" s="122"/>
      <c r="D28" s="123"/>
      <c r="E28" s="20"/>
      <c r="F28" s="7"/>
    </row>
    <row r="29" spans="2:6" x14ac:dyDescent="0.2">
      <c r="B29" s="5"/>
      <c r="C29" s="122"/>
      <c r="D29" s="123"/>
      <c r="E29" s="20"/>
      <c r="F29" s="7"/>
    </row>
    <row r="30" spans="2:6" x14ac:dyDescent="0.2">
      <c r="B30" s="5"/>
      <c r="C30" s="122"/>
      <c r="D30" s="123"/>
      <c r="E30" s="20"/>
      <c r="F30" s="7"/>
    </row>
    <row r="31" spans="2:6" x14ac:dyDescent="0.2">
      <c r="B31" s="5"/>
      <c r="C31" s="122"/>
      <c r="D31" s="123"/>
      <c r="E31" s="20"/>
      <c r="F31" s="7"/>
    </row>
    <row r="32" spans="2:6" x14ac:dyDescent="0.2">
      <c r="B32" s="5"/>
      <c r="C32" s="122"/>
      <c r="D32" s="123"/>
      <c r="E32" s="20"/>
      <c r="F32" s="7"/>
    </row>
    <row r="33" spans="2:6" x14ac:dyDescent="0.2">
      <c r="B33" s="5"/>
      <c r="C33" s="122"/>
      <c r="D33" s="123"/>
      <c r="E33" s="20"/>
      <c r="F33" s="7"/>
    </row>
    <row r="34" spans="2:6" x14ac:dyDescent="0.2">
      <c r="B34" s="5"/>
      <c r="C34" s="122"/>
      <c r="D34" s="123"/>
      <c r="E34" s="20"/>
      <c r="F34" s="7"/>
    </row>
    <row r="35" spans="2:6" x14ac:dyDescent="0.2">
      <c r="B35" s="5"/>
      <c r="C35" s="21"/>
      <c r="D35" s="21"/>
      <c r="E35" s="22"/>
      <c r="F35" s="7"/>
    </row>
    <row r="36" spans="2:6" ht="15.75" x14ac:dyDescent="0.2">
      <c r="B36" s="5"/>
      <c r="C36" s="23"/>
      <c r="D36" s="42" t="s">
        <v>27</v>
      </c>
      <c r="E36" s="43">
        <f>ROUND(SUM(E25:E34),2)</f>
        <v>0</v>
      </c>
      <c r="F36" s="7"/>
    </row>
    <row r="37" spans="2:6" ht="13.5" thickBot="1" x14ac:dyDescent="0.25">
      <c r="B37" s="5"/>
      <c r="C37" s="21"/>
      <c r="D37" s="21"/>
      <c r="E37" s="22"/>
      <c r="F37" s="7"/>
    </row>
    <row r="38" spans="2:6" s="19" customFormat="1" ht="15" x14ac:dyDescent="0.2">
      <c r="B38" s="16"/>
      <c r="C38" s="124" t="s">
        <v>55</v>
      </c>
      <c r="D38" s="125"/>
      <c r="E38" s="24" t="s">
        <v>30</v>
      </c>
      <c r="F38" s="18"/>
    </row>
    <row r="39" spans="2:6" x14ac:dyDescent="0.2">
      <c r="B39" s="5"/>
      <c r="C39" s="122"/>
      <c r="D39" s="123"/>
      <c r="E39" s="20"/>
      <c r="F39" s="7"/>
    </row>
    <row r="40" spans="2:6" x14ac:dyDescent="0.2">
      <c r="B40" s="5"/>
      <c r="C40" s="122"/>
      <c r="D40" s="123"/>
      <c r="E40" s="20"/>
      <c r="F40" s="7"/>
    </row>
    <row r="41" spans="2:6" x14ac:dyDescent="0.2">
      <c r="B41" s="5"/>
      <c r="C41" s="122"/>
      <c r="D41" s="123"/>
      <c r="E41" s="20"/>
      <c r="F41" s="7"/>
    </row>
    <row r="42" spans="2:6" x14ac:dyDescent="0.2">
      <c r="B42" s="5"/>
      <c r="C42" s="122"/>
      <c r="D42" s="123"/>
      <c r="E42" s="20"/>
      <c r="F42" s="7"/>
    </row>
    <row r="43" spans="2:6" x14ac:dyDescent="0.2">
      <c r="B43" s="5"/>
      <c r="C43" s="122"/>
      <c r="D43" s="123"/>
      <c r="E43" s="20"/>
      <c r="F43" s="7"/>
    </row>
    <row r="44" spans="2:6" x14ac:dyDescent="0.2">
      <c r="B44" s="5"/>
      <c r="C44" s="122"/>
      <c r="D44" s="123"/>
      <c r="E44" s="20"/>
      <c r="F44" s="7"/>
    </row>
    <row r="45" spans="2:6" x14ac:dyDescent="0.2">
      <c r="B45" s="5"/>
      <c r="C45" s="122"/>
      <c r="D45" s="123"/>
      <c r="E45" s="20"/>
      <c r="F45" s="7"/>
    </row>
    <row r="46" spans="2:6" x14ac:dyDescent="0.2">
      <c r="B46" s="5"/>
      <c r="C46" s="122"/>
      <c r="D46" s="123"/>
      <c r="E46" s="20"/>
      <c r="F46" s="7"/>
    </row>
    <row r="47" spans="2:6" x14ac:dyDescent="0.2">
      <c r="B47" s="5"/>
      <c r="C47" s="122"/>
      <c r="D47" s="123"/>
      <c r="E47" s="20"/>
      <c r="F47" s="7"/>
    </row>
    <row r="48" spans="2:6" x14ac:dyDescent="0.2">
      <c r="B48" s="5"/>
      <c r="C48" s="122"/>
      <c r="D48" s="123"/>
      <c r="E48" s="20"/>
      <c r="F48" s="7"/>
    </row>
    <row r="49" spans="2:6" x14ac:dyDescent="0.2">
      <c r="B49" s="5"/>
      <c r="C49" s="25"/>
      <c r="D49" s="25"/>
      <c r="E49" s="26"/>
      <c r="F49" s="7"/>
    </row>
    <row r="50" spans="2:6" ht="15.75" x14ac:dyDescent="0.2">
      <c r="B50" s="5"/>
      <c r="C50" s="7"/>
      <c r="D50" s="42" t="s">
        <v>56</v>
      </c>
      <c r="E50" s="43">
        <f>ROUND(SUM(E39:E48),2)</f>
        <v>0</v>
      </c>
      <c r="F50" s="7"/>
    </row>
    <row r="51" spans="2:6" x14ac:dyDescent="0.2">
      <c r="B51" s="5"/>
      <c r="C51" s="21"/>
      <c r="D51" s="27"/>
      <c r="E51" s="26"/>
      <c r="F51" s="7"/>
    </row>
    <row r="52" spans="2:6" ht="18.75" x14ac:dyDescent="0.2">
      <c r="B52" s="5"/>
      <c r="C52" s="23"/>
      <c r="D52" s="44" t="s">
        <v>14</v>
      </c>
      <c r="E52" s="45">
        <f>ROUND(SUM(E50,E36,E22,E13,E8),2)</f>
        <v>0</v>
      </c>
      <c r="F52" s="7"/>
    </row>
    <row r="53" spans="2:6" ht="18.75" customHeight="1" x14ac:dyDescent="0.2">
      <c r="B53" s="11"/>
      <c r="C53" s="10"/>
      <c r="D53" s="10"/>
      <c r="E53" s="10"/>
      <c r="F53" s="13"/>
    </row>
    <row r="56" spans="2:6" x14ac:dyDescent="0.2">
      <c r="C56" s="28" t="s">
        <v>49</v>
      </c>
    </row>
    <row r="57" spans="2:6" x14ac:dyDescent="0.2">
      <c r="C57" s="14" t="s">
        <v>28</v>
      </c>
    </row>
    <row r="58" spans="2:6" x14ac:dyDescent="0.2">
      <c r="C58" s="14" t="s">
        <v>29</v>
      </c>
    </row>
  </sheetData>
  <sheetProtection algorithmName="SHA-512" hashValue="4ZxTqrnue/0W5DkN6c008iuwgOzsdhbnCLx3hfLRqLmvmzed2fbcbTbEmoOpl90KaNx8/bsHfDcGaRyISXNVFQ==" saltValue="Iqk5EFFEXP3pJW/H4cj0yA==" spinCount="100000" sheet="1" selectLockedCells="1"/>
  <mergeCells count="32">
    <mergeCell ref="C11:D11"/>
    <mergeCell ref="C10:D10"/>
    <mergeCell ref="C5:D5"/>
    <mergeCell ref="C6:D6"/>
    <mergeCell ref="C16:D16"/>
    <mergeCell ref="C15:D15"/>
    <mergeCell ref="C32:D32"/>
    <mergeCell ref="C17:D17"/>
    <mergeCell ref="C18:D18"/>
    <mergeCell ref="C19:D19"/>
    <mergeCell ref="C20:D20"/>
    <mergeCell ref="C25:D25"/>
    <mergeCell ref="C26:D26"/>
    <mergeCell ref="C24:D24"/>
    <mergeCell ref="C27:D27"/>
    <mergeCell ref="C28:D28"/>
    <mergeCell ref="C29:D29"/>
    <mergeCell ref="C30:D30"/>
    <mergeCell ref="C31:D31"/>
    <mergeCell ref="C48:D48"/>
    <mergeCell ref="C33:D33"/>
    <mergeCell ref="C34:D34"/>
    <mergeCell ref="C39:D39"/>
    <mergeCell ref="C40:D40"/>
    <mergeCell ref="C41:D41"/>
    <mergeCell ref="C42:D42"/>
    <mergeCell ref="C38:D38"/>
    <mergeCell ref="C43:D43"/>
    <mergeCell ref="C44:D44"/>
    <mergeCell ref="C45:D45"/>
    <mergeCell ref="C46:D46"/>
    <mergeCell ref="C47:D47"/>
  </mergeCells>
  <pageMargins left="0.7" right="0.7" top="0.78740157499999996" bottom="0.78740157499999996" header="0.3" footer="0.3"/>
  <pageSetup paperSize="9" scale="83" fitToHeight="0" orientation="portrait" horizontalDpi="0"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9ECFF"/>
    <pageSetUpPr fitToPage="1"/>
  </sheetPr>
  <dimension ref="B2:N59"/>
  <sheetViews>
    <sheetView showGridLines="0" zoomScale="120" zoomScaleNormal="120" workbookViewId="0">
      <selection activeCell="C7" sqref="C7"/>
    </sheetView>
  </sheetViews>
  <sheetFormatPr baseColWidth="10" defaultColWidth="11.42578125" defaultRowHeight="12.75" x14ac:dyDescent="0.2"/>
  <cols>
    <col min="1" max="2" width="3.5703125" style="1" customWidth="1"/>
    <col min="3" max="3" width="23.28515625" style="1" customWidth="1"/>
    <col min="4" max="4" width="24.42578125" style="1" customWidth="1"/>
    <col min="5" max="5" width="11" style="1" customWidth="1"/>
    <col min="6" max="6" width="6.140625" style="1" customWidth="1"/>
    <col min="7" max="7" width="14.7109375" style="1" customWidth="1"/>
    <col min="8" max="8" width="19.85546875" style="1" customWidth="1"/>
    <col min="9" max="9" width="21.5703125" style="1" customWidth="1"/>
    <col min="10" max="10" width="3.5703125" style="1" customWidth="1"/>
    <col min="11" max="11" width="11.42578125" style="1"/>
    <col min="12" max="12" width="18.5703125" style="1" hidden="1" customWidth="1"/>
    <col min="13" max="13" width="19.85546875" style="1" hidden="1" customWidth="1"/>
    <col min="14" max="14" width="20.42578125" style="1" hidden="1" customWidth="1"/>
    <col min="15" max="15" width="11.42578125" style="1" customWidth="1"/>
    <col min="16" max="16384" width="11.42578125" style="1"/>
  </cols>
  <sheetData>
    <row r="2" spans="2:14" ht="18.75" customHeight="1" x14ac:dyDescent="0.2">
      <c r="B2" s="2"/>
      <c r="C2" s="3"/>
      <c r="D2" s="3"/>
      <c r="E2" s="3"/>
      <c r="F2" s="3"/>
      <c r="G2" s="3"/>
      <c r="H2" s="3"/>
      <c r="I2" s="3"/>
      <c r="J2" s="4"/>
    </row>
    <row r="3" spans="2:14" ht="21" x14ac:dyDescent="0.2">
      <c r="B3" s="5"/>
      <c r="C3" s="46" t="s">
        <v>32</v>
      </c>
      <c r="D3" s="15"/>
      <c r="E3" s="74"/>
      <c r="F3" s="74"/>
      <c r="G3" s="74"/>
      <c r="H3" s="74"/>
      <c r="I3" s="74"/>
      <c r="J3" s="7"/>
    </row>
    <row r="4" spans="2:14" x14ac:dyDescent="0.2">
      <c r="B4" s="5"/>
      <c r="C4" s="74"/>
      <c r="D4" s="74"/>
      <c r="E4" s="74"/>
      <c r="F4" s="74"/>
      <c r="G4" s="74"/>
      <c r="H4" s="74"/>
      <c r="I4" s="74"/>
      <c r="J4" s="7"/>
    </row>
    <row r="5" spans="2:14" ht="15.6" customHeight="1" x14ac:dyDescent="0.2">
      <c r="B5" s="5"/>
      <c r="C5" s="131" t="s">
        <v>97</v>
      </c>
      <c r="D5" s="132"/>
      <c r="E5" s="132"/>
      <c r="F5" s="132"/>
      <c r="G5" s="132"/>
      <c r="H5" s="47"/>
      <c r="I5" s="48"/>
      <c r="J5" s="7"/>
    </row>
    <row r="6" spans="2:14" ht="38.25" customHeight="1" x14ac:dyDescent="0.2">
      <c r="B6" s="5"/>
      <c r="C6" s="29" t="s">
        <v>6</v>
      </c>
      <c r="D6" s="134" t="s">
        <v>67</v>
      </c>
      <c r="E6" s="135"/>
      <c r="F6" s="136"/>
      <c r="G6" s="49" t="s">
        <v>91</v>
      </c>
      <c r="H6" s="49" t="s">
        <v>82</v>
      </c>
      <c r="I6" s="50" t="s">
        <v>9</v>
      </c>
      <c r="J6" s="7"/>
    </row>
    <row r="7" spans="2:14" ht="15" customHeight="1" x14ac:dyDescent="0.2">
      <c r="B7" s="5"/>
      <c r="C7" s="51"/>
      <c r="D7" s="122"/>
      <c r="E7" s="130"/>
      <c r="F7" s="123"/>
      <c r="G7" s="52"/>
      <c r="H7" s="83" t="str">
        <f>IF(C7="Projektkoordination",$M$10,IF(C7="Projektleitung",$M$9,IF('a) Personalkosten'!C7="Kernleistung",$M$11,"")))</f>
        <v/>
      </c>
      <c r="I7" s="66" t="str">
        <f>IF(C7="","",IF(C7="Projektleitung",$M$9*G7,IF(C7="Projektkoordination",$M$10*G7,IF(C7="Kernleistung",$M$11*G7))))</f>
        <v/>
      </c>
      <c r="J7" s="7"/>
    </row>
    <row r="8" spans="2:14" ht="12.75" customHeight="1" x14ac:dyDescent="0.2">
      <c r="B8" s="5"/>
      <c r="C8" s="51"/>
      <c r="D8" s="122"/>
      <c r="E8" s="130"/>
      <c r="F8" s="123"/>
      <c r="G8" s="52"/>
      <c r="H8" s="83" t="str">
        <f>IF(C8="Projektkoordination",$M$10,IF(C8="Projektleitung",$M$9,IF('a) Personalkosten'!C8="Kernleistung",$M$11,"")))</f>
        <v/>
      </c>
      <c r="I8" s="66" t="str">
        <f t="shared" ref="I8:I52" si="0">IF(C8="","",IF(C8="Projektleitung",$M$9*G8,IF(C8="Projektkoordination",$M$10*G8,IF(C8="Kernleistung",$M$11*G8))))</f>
        <v/>
      </c>
      <c r="J8" s="7"/>
      <c r="L8" s="79" t="s">
        <v>6</v>
      </c>
      <c r="M8" s="80" t="s">
        <v>62</v>
      </c>
    </row>
    <row r="9" spans="2:14" x14ac:dyDescent="0.2">
      <c r="B9" s="5"/>
      <c r="C9" s="51"/>
      <c r="D9" s="122"/>
      <c r="E9" s="130"/>
      <c r="F9" s="123"/>
      <c r="G9" s="52"/>
      <c r="H9" s="83" t="str">
        <f>IF(C9="Projektkoordination",$M$10,IF(C9="Projektleitung",$M$9,IF('a) Personalkosten'!C9="Kernleistung",$M$11,"")))</f>
        <v/>
      </c>
      <c r="I9" s="66" t="str">
        <f t="shared" si="0"/>
        <v/>
      </c>
      <c r="J9" s="7"/>
      <c r="L9" s="78" t="s">
        <v>59</v>
      </c>
      <c r="M9" s="66">
        <v>53.77</v>
      </c>
    </row>
    <row r="10" spans="2:14" ht="15" customHeight="1" x14ac:dyDescent="0.2">
      <c r="B10" s="5"/>
      <c r="C10" s="51"/>
      <c r="D10" s="122"/>
      <c r="E10" s="130"/>
      <c r="F10" s="123"/>
      <c r="G10" s="52"/>
      <c r="H10" s="83" t="str">
        <f>IF(C10="Projektkoordination",$M$10,IF(C10="Projektleitung",$M$9,IF('a) Personalkosten'!C10="Kernleistung",$M$11,"")))</f>
        <v/>
      </c>
      <c r="I10" s="66" t="str">
        <f t="shared" si="0"/>
        <v/>
      </c>
      <c r="J10" s="7"/>
      <c r="L10" s="78" t="s">
        <v>60</v>
      </c>
      <c r="M10" s="66">
        <v>42.96</v>
      </c>
    </row>
    <row r="11" spans="2:14" x14ac:dyDescent="0.2">
      <c r="B11" s="5"/>
      <c r="C11" s="51"/>
      <c r="D11" s="122"/>
      <c r="E11" s="130"/>
      <c r="F11" s="123"/>
      <c r="G11" s="52"/>
      <c r="H11" s="83" t="str">
        <f>IF(C11="Projektkoordination",$M$10,IF(C11="Projektleitung",$M$9,IF('a) Personalkosten'!C11="Kernleistung",$M$11,"")))</f>
        <v/>
      </c>
      <c r="I11" s="66" t="str">
        <f t="shared" si="0"/>
        <v/>
      </c>
      <c r="J11" s="7"/>
      <c r="L11" s="78" t="s">
        <v>71</v>
      </c>
      <c r="M11" s="66">
        <v>40.79</v>
      </c>
    </row>
    <row r="12" spans="2:14" x14ac:dyDescent="0.2">
      <c r="B12" s="5"/>
      <c r="C12" s="51"/>
      <c r="D12" s="122"/>
      <c r="E12" s="130"/>
      <c r="F12" s="123"/>
      <c r="G12" s="52"/>
      <c r="H12" s="83" t="str">
        <f>IF(C12="Projektkoordination",$M$10,IF(C12="Projektleitung",$M$9,IF('a) Personalkosten'!C12="Kernleistung",$M$11,"")))</f>
        <v/>
      </c>
      <c r="I12" s="66" t="str">
        <f t="shared" si="0"/>
        <v/>
      </c>
      <c r="J12" s="7"/>
    </row>
    <row r="13" spans="2:14" ht="15" customHeight="1" x14ac:dyDescent="0.2">
      <c r="B13" s="5"/>
      <c r="C13" s="51"/>
      <c r="D13" s="122"/>
      <c r="E13" s="130"/>
      <c r="F13" s="123"/>
      <c r="G13" s="52"/>
      <c r="H13" s="83" t="str">
        <f>IF(C13="Projektkoordination",$M$10,IF(C13="Projektleitung",$M$9,IF('a) Personalkosten'!C13="Kernleistung",$M$11,"")))</f>
        <v/>
      </c>
      <c r="I13" s="66" t="str">
        <f t="shared" si="0"/>
        <v/>
      </c>
      <c r="J13" s="7"/>
      <c r="L13" s="79" t="s">
        <v>6</v>
      </c>
      <c r="M13" s="79" t="s">
        <v>92</v>
      </c>
      <c r="N13" s="79" t="s">
        <v>93</v>
      </c>
    </row>
    <row r="14" spans="2:14" x14ac:dyDescent="0.2">
      <c r="B14" s="5"/>
      <c r="C14" s="51"/>
      <c r="D14" s="122"/>
      <c r="E14" s="130"/>
      <c r="F14" s="123"/>
      <c r="G14" s="52"/>
      <c r="H14" s="83" t="str">
        <f>IF(C14="Projektkoordination",$M$10,IF(C14="Projektleitung",$M$9,IF('a) Personalkosten'!C14="Kernleistung",$M$11,"")))</f>
        <v/>
      </c>
      <c r="I14" s="66" t="str">
        <f t="shared" si="0"/>
        <v/>
      </c>
      <c r="J14" s="7"/>
      <c r="L14" s="78" t="s">
        <v>59</v>
      </c>
      <c r="M14" s="82">
        <f>SUMIF($C$7:$C$52,"Projektleitung",$G$7:$G$52)</f>
        <v>0</v>
      </c>
      <c r="N14" s="41">
        <f>IFERROR(M14/$M$18,0)</f>
        <v>0</v>
      </c>
    </row>
    <row r="15" spans="2:14" x14ac:dyDescent="0.2">
      <c r="B15" s="5"/>
      <c r="C15" s="51"/>
      <c r="D15" s="122"/>
      <c r="E15" s="130"/>
      <c r="F15" s="123"/>
      <c r="G15" s="52"/>
      <c r="H15" s="83" t="str">
        <f>IF(C15="Projektkoordination",$M$10,IF(C15="Projektleitung",$M$9,IF('a) Personalkosten'!C15="Kernleistung",$M$11,"")))</f>
        <v/>
      </c>
      <c r="I15" s="66" t="str">
        <f t="shared" si="0"/>
        <v/>
      </c>
      <c r="J15" s="7"/>
      <c r="L15" s="78" t="s">
        <v>60</v>
      </c>
      <c r="M15" s="82">
        <f>SUMIF($C$7:$C$52,"Projektkoordination",$G$7:$G$52)</f>
        <v>0</v>
      </c>
      <c r="N15" s="41">
        <f>IFERROR(M15/$M$18,0)</f>
        <v>0</v>
      </c>
    </row>
    <row r="16" spans="2:14" x14ac:dyDescent="0.2">
      <c r="B16" s="5"/>
      <c r="C16" s="51"/>
      <c r="D16" s="122"/>
      <c r="E16" s="130"/>
      <c r="F16" s="123"/>
      <c r="G16" s="52"/>
      <c r="H16" s="83" t="str">
        <f>IF(C16="Projektkoordination",$M$10,IF(C16="Projektleitung",$M$9,IF('a) Personalkosten'!C16="Kernleistung",$M$11,"")))</f>
        <v/>
      </c>
      <c r="I16" s="66" t="str">
        <f t="shared" si="0"/>
        <v/>
      </c>
      <c r="J16" s="7"/>
      <c r="L16" s="78" t="s">
        <v>71</v>
      </c>
      <c r="M16" s="82">
        <f>SUMIF($C$7:$C$52,"Kernleistung",$G$7:$G$52)</f>
        <v>0</v>
      </c>
      <c r="N16" s="41">
        <f>IFERROR(M16/$M$18,0)</f>
        <v>0</v>
      </c>
    </row>
    <row r="17" spans="2:13" x14ac:dyDescent="0.2">
      <c r="B17" s="5"/>
      <c r="C17" s="51"/>
      <c r="D17" s="122"/>
      <c r="E17" s="130"/>
      <c r="F17" s="123"/>
      <c r="G17" s="52"/>
      <c r="H17" s="83" t="str">
        <f>IF(C17="Projektkoordination",$M$10,IF(C17="Projektleitung",$M$9,IF('a) Personalkosten'!C17="Kernleistung",$M$11,"")))</f>
        <v/>
      </c>
      <c r="I17" s="66" t="str">
        <f t="shared" si="0"/>
        <v/>
      </c>
      <c r="J17" s="7"/>
    </row>
    <row r="18" spans="2:13" x14ac:dyDescent="0.2">
      <c r="B18" s="5"/>
      <c r="C18" s="51"/>
      <c r="D18" s="122"/>
      <c r="E18" s="130"/>
      <c r="F18" s="123"/>
      <c r="G18" s="52"/>
      <c r="H18" s="83" t="str">
        <f>IF(C18="Projektkoordination",$M$10,IF(C18="Projektleitung",$M$9,IF('a) Personalkosten'!C18="Kernleistung",$M$11,"")))</f>
        <v/>
      </c>
      <c r="I18" s="66" t="str">
        <f t="shared" si="0"/>
        <v/>
      </c>
      <c r="J18" s="7"/>
      <c r="L18" s="81" t="s">
        <v>94</v>
      </c>
      <c r="M18" s="78">
        <f>SUM(M14:M16)</f>
        <v>0</v>
      </c>
    </row>
    <row r="19" spans="2:13" x14ac:dyDescent="0.2">
      <c r="B19" s="5"/>
      <c r="C19" s="51"/>
      <c r="D19" s="122"/>
      <c r="E19" s="130"/>
      <c r="F19" s="123"/>
      <c r="G19" s="52"/>
      <c r="H19" s="83" t="str">
        <f>IF(C19="Projektkoordination",$M$10,IF(C19="Projektleitung",$M$9,IF('a) Personalkosten'!C19="Kernleistung",$M$11,"")))</f>
        <v/>
      </c>
      <c r="I19" s="66" t="str">
        <f t="shared" si="0"/>
        <v/>
      </c>
      <c r="J19" s="7"/>
    </row>
    <row r="20" spans="2:13" x14ac:dyDescent="0.2">
      <c r="B20" s="5"/>
      <c r="C20" s="51"/>
      <c r="D20" s="122"/>
      <c r="E20" s="130"/>
      <c r="F20" s="123"/>
      <c r="G20" s="52"/>
      <c r="H20" s="83" t="str">
        <f>IF(C20="Projektkoordination",$M$10,IF(C20="Projektleitung",$M$9,IF('a) Personalkosten'!C20="Kernleistung",$M$11,"")))</f>
        <v/>
      </c>
      <c r="I20" s="66" t="str">
        <f t="shared" si="0"/>
        <v/>
      </c>
      <c r="J20" s="7"/>
    </row>
    <row r="21" spans="2:13" x14ac:dyDescent="0.2">
      <c r="B21" s="5"/>
      <c r="C21" s="51"/>
      <c r="D21" s="122"/>
      <c r="E21" s="130"/>
      <c r="F21" s="123"/>
      <c r="G21" s="52"/>
      <c r="H21" s="83" t="str">
        <f>IF(C21="Projektkoordination",$M$10,IF(C21="Projektleitung",$M$9,IF('a) Personalkosten'!C21="Kernleistung",$M$11,"")))</f>
        <v/>
      </c>
      <c r="I21" s="66" t="str">
        <f t="shared" si="0"/>
        <v/>
      </c>
      <c r="J21" s="7"/>
    </row>
    <row r="22" spans="2:13" x14ac:dyDescent="0.2">
      <c r="B22" s="5"/>
      <c r="C22" s="51"/>
      <c r="D22" s="122"/>
      <c r="E22" s="130"/>
      <c r="F22" s="123"/>
      <c r="G22" s="52"/>
      <c r="H22" s="83" t="str">
        <f>IF(C22="Projektkoordination",$M$10,IF(C22="Projektleitung",$M$9,IF('a) Personalkosten'!C22="Kernleistung",$M$11,"")))</f>
        <v/>
      </c>
      <c r="I22" s="66" t="str">
        <f t="shared" si="0"/>
        <v/>
      </c>
      <c r="J22" s="7"/>
    </row>
    <row r="23" spans="2:13" x14ac:dyDescent="0.2">
      <c r="B23" s="5"/>
      <c r="C23" s="51"/>
      <c r="D23" s="122"/>
      <c r="E23" s="130"/>
      <c r="F23" s="123"/>
      <c r="G23" s="52"/>
      <c r="H23" s="83" t="str">
        <f>IF(C23="Projektkoordination",$M$10,IF(C23="Projektleitung",$M$9,IF('a) Personalkosten'!C23="Kernleistung",$M$11,"")))</f>
        <v/>
      </c>
      <c r="I23" s="66" t="str">
        <f t="shared" si="0"/>
        <v/>
      </c>
      <c r="J23" s="7"/>
    </row>
    <row r="24" spans="2:13" x14ac:dyDescent="0.2">
      <c r="B24" s="5"/>
      <c r="C24" s="51"/>
      <c r="D24" s="122"/>
      <c r="E24" s="130"/>
      <c r="F24" s="123"/>
      <c r="G24" s="52"/>
      <c r="H24" s="83" t="str">
        <f>IF(C24="Projektkoordination",$M$10,IF(C24="Projektleitung",$M$9,IF('a) Personalkosten'!C24="Kernleistung",$M$11,"")))</f>
        <v/>
      </c>
      <c r="I24" s="66" t="str">
        <f t="shared" si="0"/>
        <v/>
      </c>
      <c r="J24" s="7"/>
    </row>
    <row r="25" spans="2:13" x14ac:dyDescent="0.2">
      <c r="B25" s="5"/>
      <c r="C25" s="51"/>
      <c r="D25" s="122"/>
      <c r="E25" s="130"/>
      <c r="F25" s="123"/>
      <c r="G25" s="52"/>
      <c r="H25" s="83" t="str">
        <f>IF(C25="Projektkoordination",$M$10,IF(C25="Projektleitung",$M$9,IF('a) Personalkosten'!C25="Kernleistung",$M$11,"")))</f>
        <v/>
      </c>
      <c r="I25" s="66" t="str">
        <f t="shared" si="0"/>
        <v/>
      </c>
      <c r="J25" s="7"/>
    </row>
    <row r="26" spans="2:13" x14ac:dyDescent="0.2">
      <c r="B26" s="5"/>
      <c r="C26" s="51"/>
      <c r="D26" s="122"/>
      <c r="E26" s="130"/>
      <c r="F26" s="123"/>
      <c r="G26" s="52"/>
      <c r="H26" s="83" t="str">
        <f>IF(C26="Projektkoordination",$M$10,IF(C26="Projektleitung",$M$9,IF('a) Personalkosten'!C26="Kernleistung",$M$11,"")))</f>
        <v/>
      </c>
      <c r="I26" s="66" t="str">
        <f t="shared" si="0"/>
        <v/>
      </c>
      <c r="J26" s="7"/>
    </row>
    <row r="27" spans="2:13" x14ac:dyDescent="0.2">
      <c r="B27" s="5"/>
      <c r="C27" s="51"/>
      <c r="D27" s="122"/>
      <c r="E27" s="130"/>
      <c r="F27" s="123"/>
      <c r="G27" s="52"/>
      <c r="H27" s="83" t="str">
        <f>IF(C27="Projektkoordination",$M$10,IF(C27="Projektleitung",$M$9,IF('a) Personalkosten'!C27="Kernleistung",$M$11,"")))</f>
        <v/>
      </c>
      <c r="I27" s="66" t="str">
        <f t="shared" si="0"/>
        <v/>
      </c>
      <c r="J27" s="7"/>
    </row>
    <row r="28" spans="2:13" x14ac:dyDescent="0.2">
      <c r="B28" s="5"/>
      <c r="C28" s="51"/>
      <c r="D28" s="122"/>
      <c r="E28" s="130"/>
      <c r="F28" s="123"/>
      <c r="G28" s="52"/>
      <c r="H28" s="83" t="str">
        <f>IF(C28="Projektkoordination",$M$10,IF(C28="Projektleitung",$M$9,IF('a) Personalkosten'!C28="Kernleistung",$M$11,"")))</f>
        <v/>
      </c>
      <c r="I28" s="66" t="str">
        <f t="shared" si="0"/>
        <v/>
      </c>
      <c r="J28" s="7"/>
    </row>
    <row r="29" spans="2:13" x14ac:dyDescent="0.2">
      <c r="B29" s="5"/>
      <c r="C29" s="51"/>
      <c r="D29" s="122"/>
      <c r="E29" s="130"/>
      <c r="F29" s="123"/>
      <c r="G29" s="52"/>
      <c r="H29" s="83" t="str">
        <f>IF(C29="Projektkoordination",$M$10,IF(C29="Projektleitung",$M$9,IF('a) Personalkosten'!C29="Kernleistung",$M$11,"")))</f>
        <v/>
      </c>
      <c r="I29" s="66" t="str">
        <f t="shared" si="0"/>
        <v/>
      </c>
      <c r="J29" s="7"/>
    </row>
    <row r="30" spans="2:13" x14ac:dyDescent="0.2">
      <c r="B30" s="5"/>
      <c r="C30" s="51"/>
      <c r="D30" s="122"/>
      <c r="E30" s="130"/>
      <c r="F30" s="123"/>
      <c r="G30" s="52"/>
      <c r="H30" s="83" t="str">
        <f>IF(C30="Projektkoordination",$M$10,IF(C30="Projektleitung",$M$9,IF('a) Personalkosten'!C30="Kernleistung",$M$11,"")))</f>
        <v/>
      </c>
      <c r="I30" s="66" t="str">
        <f t="shared" si="0"/>
        <v/>
      </c>
      <c r="J30" s="7"/>
    </row>
    <row r="31" spans="2:13" x14ac:dyDescent="0.2">
      <c r="B31" s="5"/>
      <c r="C31" s="51"/>
      <c r="D31" s="122"/>
      <c r="E31" s="130"/>
      <c r="F31" s="123"/>
      <c r="G31" s="52"/>
      <c r="H31" s="83" t="str">
        <f>IF(C31="Projektkoordination",$M$10,IF(C31="Projektleitung",$M$9,IF('a) Personalkosten'!C31="Kernleistung",$M$11,"")))</f>
        <v/>
      </c>
      <c r="I31" s="66" t="str">
        <f t="shared" si="0"/>
        <v/>
      </c>
      <c r="J31" s="7"/>
    </row>
    <row r="32" spans="2:13" x14ac:dyDescent="0.2">
      <c r="B32" s="5"/>
      <c r="C32" s="51"/>
      <c r="D32" s="122"/>
      <c r="E32" s="130"/>
      <c r="F32" s="123"/>
      <c r="G32" s="52"/>
      <c r="H32" s="83" t="str">
        <f>IF(C32="Projektkoordination",$M$10,IF(C32="Projektleitung",$M$9,IF('a) Personalkosten'!C32="Kernleistung",$M$11,"")))</f>
        <v/>
      </c>
      <c r="I32" s="66" t="str">
        <f t="shared" si="0"/>
        <v/>
      </c>
      <c r="J32" s="7"/>
    </row>
    <row r="33" spans="2:10" x14ac:dyDescent="0.2">
      <c r="B33" s="5"/>
      <c r="C33" s="51"/>
      <c r="D33" s="122"/>
      <c r="E33" s="130"/>
      <c r="F33" s="123"/>
      <c r="G33" s="52"/>
      <c r="H33" s="83" t="str">
        <f>IF(C33="Projektkoordination",$M$10,IF(C33="Projektleitung",$M$9,IF('a) Personalkosten'!C33="Kernleistung",$M$11,"")))</f>
        <v/>
      </c>
      <c r="I33" s="66" t="str">
        <f t="shared" si="0"/>
        <v/>
      </c>
      <c r="J33" s="7"/>
    </row>
    <row r="34" spans="2:10" x14ac:dyDescent="0.2">
      <c r="B34" s="5"/>
      <c r="C34" s="51"/>
      <c r="D34" s="122"/>
      <c r="E34" s="130"/>
      <c r="F34" s="123"/>
      <c r="G34" s="52"/>
      <c r="H34" s="83" t="str">
        <f>IF(C34="Projektkoordination",$M$10,IF(C34="Projektleitung",$M$9,IF('a) Personalkosten'!C34="Kernleistung",$M$11,"")))</f>
        <v/>
      </c>
      <c r="I34" s="66" t="str">
        <f t="shared" si="0"/>
        <v/>
      </c>
      <c r="J34" s="7"/>
    </row>
    <row r="35" spans="2:10" x14ac:dyDescent="0.2">
      <c r="B35" s="5"/>
      <c r="C35" s="51"/>
      <c r="D35" s="122"/>
      <c r="E35" s="130"/>
      <c r="F35" s="123"/>
      <c r="G35" s="52"/>
      <c r="H35" s="83" t="str">
        <f>IF(C35="Projektkoordination",$M$10,IF(C35="Projektleitung",$M$9,IF('a) Personalkosten'!C35="Kernleistung",$M$11,"")))</f>
        <v/>
      </c>
      <c r="I35" s="66" t="str">
        <f t="shared" si="0"/>
        <v/>
      </c>
      <c r="J35" s="7"/>
    </row>
    <row r="36" spans="2:10" x14ac:dyDescent="0.2">
      <c r="B36" s="5"/>
      <c r="C36" s="51"/>
      <c r="D36" s="122"/>
      <c r="E36" s="130"/>
      <c r="F36" s="123"/>
      <c r="G36" s="52"/>
      <c r="H36" s="83" t="str">
        <f>IF(C36="Projektkoordination",$M$10,IF(C36="Projektleitung",$M$9,IF('a) Personalkosten'!C36="Kernleistung",$M$11,"")))</f>
        <v/>
      </c>
      <c r="I36" s="66" t="str">
        <f t="shared" si="0"/>
        <v/>
      </c>
      <c r="J36" s="7"/>
    </row>
    <row r="37" spans="2:10" x14ac:dyDescent="0.2">
      <c r="B37" s="5"/>
      <c r="C37" s="51"/>
      <c r="D37" s="122"/>
      <c r="E37" s="130"/>
      <c r="F37" s="123"/>
      <c r="G37" s="52"/>
      <c r="H37" s="83" t="str">
        <f>IF(C37="Projektkoordination",$M$10,IF(C37="Projektleitung",$M$9,IF('a) Personalkosten'!C37="Kernleistung",$M$11,"")))</f>
        <v/>
      </c>
      <c r="I37" s="66" t="str">
        <f t="shared" si="0"/>
        <v/>
      </c>
      <c r="J37" s="7"/>
    </row>
    <row r="38" spans="2:10" x14ac:dyDescent="0.2">
      <c r="B38" s="5"/>
      <c r="C38" s="51"/>
      <c r="D38" s="122"/>
      <c r="E38" s="130"/>
      <c r="F38" s="123"/>
      <c r="G38" s="52"/>
      <c r="H38" s="83" t="str">
        <f>IF(C38="Projektkoordination",$M$10,IF(C38="Projektleitung",$M$9,IF('a) Personalkosten'!C38="Kernleistung",$M$11,"")))</f>
        <v/>
      </c>
      <c r="I38" s="66" t="str">
        <f t="shared" si="0"/>
        <v/>
      </c>
      <c r="J38" s="7"/>
    </row>
    <row r="39" spans="2:10" x14ac:dyDescent="0.2">
      <c r="B39" s="5"/>
      <c r="C39" s="51"/>
      <c r="D39" s="122"/>
      <c r="E39" s="130"/>
      <c r="F39" s="123"/>
      <c r="G39" s="52"/>
      <c r="H39" s="83" t="str">
        <f>IF(C39="Projektkoordination",$M$10,IF(C39="Projektleitung",$M$9,IF('a) Personalkosten'!C39="Kernleistung",$M$11,"")))</f>
        <v/>
      </c>
      <c r="I39" s="66" t="str">
        <f t="shared" si="0"/>
        <v/>
      </c>
      <c r="J39" s="7"/>
    </row>
    <row r="40" spans="2:10" x14ac:dyDescent="0.2">
      <c r="B40" s="5"/>
      <c r="C40" s="51"/>
      <c r="D40" s="122"/>
      <c r="E40" s="130"/>
      <c r="F40" s="123"/>
      <c r="G40" s="52"/>
      <c r="H40" s="83" t="str">
        <f>IF(C40="Projektkoordination",$M$10,IF(C40="Projektleitung",$M$9,IF('a) Personalkosten'!C40="Kernleistung",$M$11,"")))</f>
        <v/>
      </c>
      <c r="I40" s="66" t="str">
        <f t="shared" si="0"/>
        <v/>
      </c>
      <c r="J40" s="7"/>
    </row>
    <row r="41" spans="2:10" x14ac:dyDescent="0.2">
      <c r="B41" s="5"/>
      <c r="C41" s="51"/>
      <c r="D41" s="122"/>
      <c r="E41" s="130"/>
      <c r="F41" s="123"/>
      <c r="G41" s="52"/>
      <c r="H41" s="83" t="str">
        <f>IF(C41="Projektkoordination",$M$10,IF(C41="Projektleitung",$M$9,IF('a) Personalkosten'!C41="Kernleistung",$M$11,"")))</f>
        <v/>
      </c>
      <c r="I41" s="66" t="str">
        <f t="shared" si="0"/>
        <v/>
      </c>
      <c r="J41" s="7"/>
    </row>
    <row r="42" spans="2:10" x14ac:dyDescent="0.2">
      <c r="B42" s="5"/>
      <c r="C42" s="51"/>
      <c r="D42" s="122"/>
      <c r="E42" s="130"/>
      <c r="F42" s="123"/>
      <c r="G42" s="52"/>
      <c r="H42" s="83" t="str">
        <f>IF(C42="Projektkoordination",$M$10,IF(C42="Projektleitung",$M$9,IF('a) Personalkosten'!C42="Kernleistung",$M$11,"")))</f>
        <v/>
      </c>
      <c r="I42" s="66" t="str">
        <f t="shared" si="0"/>
        <v/>
      </c>
      <c r="J42" s="7"/>
    </row>
    <row r="43" spans="2:10" x14ac:dyDescent="0.2">
      <c r="B43" s="5"/>
      <c r="C43" s="51"/>
      <c r="D43" s="122"/>
      <c r="E43" s="130"/>
      <c r="F43" s="123"/>
      <c r="G43" s="52"/>
      <c r="H43" s="83" t="str">
        <f>IF(C43="Projektkoordination",$M$10,IF(C43="Projektleitung",$M$9,IF('a) Personalkosten'!C43="Kernleistung",$M$11,"")))</f>
        <v/>
      </c>
      <c r="I43" s="66" t="str">
        <f t="shared" si="0"/>
        <v/>
      </c>
      <c r="J43" s="7"/>
    </row>
    <row r="44" spans="2:10" x14ac:dyDescent="0.2">
      <c r="B44" s="5"/>
      <c r="C44" s="51"/>
      <c r="D44" s="122"/>
      <c r="E44" s="130"/>
      <c r="F44" s="123"/>
      <c r="G44" s="52"/>
      <c r="H44" s="83" t="str">
        <f>IF(C44="Projektkoordination",$M$10,IF(C44="Projektleitung",$M$9,IF('a) Personalkosten'!C44="Kernleistung",$M$11,"")))</f>
        <v/>
      </c>
      <c r="I44" s="66" t="str">
        <f t="shared" si="0"/>
        <v/>
      </c>
      <c r="J44" s="7"/>
    </row>
    <row r="45" spans="2:10" x14ac:dyDescent="0.2">
      <c r="B45" s="5"/>
      <c r="C45" s="51"/>
      <c r="D45" s="122"/>
      <c r="E45" s="130"/>
      <c r="F45" s="123"/>
      <c r="G45" s="52"/>
      <c r="H45" s="83" t="str">
        <f>IF(C45="Projektkoordination",$M$10,IF(C45="Projektleitung",$M$9,IF('a) Personalkosten'!C45="Kernleistung",$M$11,"")))</f>
        <v/>
      </c>
      <c r="I45" s="66" t="str">
        <f t="shared" si="0"/>
        <v/>
      </c>
      <c r="J45" s="7"/>
    </row>
    <row r="46" spans="2:10" x14ac:dyDescent="0.2">
      <c r="B46" s="5"/>
      <c r="C46" s="51"/>
      <c r="D46" s="122"/>
      <c r="E46" s="130"/>
      <c r="F46" s="123"/>
      <c r="G46" s="52"/>
      <c r="H46" s="83" t="str">
        <f>IF(C46="Projektkoordination",$M$10,IF(C46="Projektleitung",$M$9,IF('a) Personalkosten'!C46="Kernleistung",$M$11,"")))</f>
        <v/>
      </c>
      <c r="I46" s="66" t="str">
        <f t="shared" si="0"/>
        <v/>
      </c>
      <c r="J46" s="7"/>
    </row>
    <row r="47" spans="2:10" x14ac:dyDescent="0.2">
      <c r="B47" s="5"/>
      <c r="C47" s="51"/>
      <c r="D47" s="122"/>
      <c r="E47" s="130"/>
      <c r="F47" s="123"/>
      <c r="G47" s="52"/>
      <c r="H47" s="83" t="str">
        <f>IF(C47="Projektkoordination",$M$10,IF(C47="Projektleitung",$M$9,IF('a) Personalkosten'!C47="Kernleistung",$M$11,"")))</f>
        <v/>
      </c>
      <c r="I47" s="66" t="str">
        <f t="shared" si="0"/>
        <v/>
      </c>
      <c r="J47" s="7"/>
    </row>
    <row r="48" spans="2:10" x14ac:dyDescent="0.2">
      <c r="B48" s="5"/>
      <c r="C48" s="51"/>
      <c r="D48" s="122"/>
      <c r="E48" s="130"/>
      <c r="F48" s="123"/>
      <c r="G48" s="52"/>
      <c r="H48" s="83" t="str">
        <f>IF(C48="Projektkoordination",$M$10,IF(C48="Projektleitung",$M$9,IF('a) Personalkosten'!C48="Kernleistung",$M$11,"")))</f>
        <v/>
      </c>
      <c r="I48" s="66" t="str">
        <f t="shared" si="0"/>
        <v/>
      </c>
      <c r="J48" s="7"/>
    </row>
    <row r="49" spans="2:10" x14ac:dyDescent="0.2">
      <c r="B49" s="5"/>
      <c r="C49" s="51"/>
      <c r="D49" s="122"/>
      <c r="E49" s="130"/>
      <c r="F49" s="123"/>
      <c r="G49" s="52"/>
      <c r="H49" s="83" t="str">
        <f>IF(C49="Projektkoordination",$M$10,IF(C49="Projektleitung",$M$9,IF('a) Personalkosten'!C49="Kernleistung",$M$11,"")))</f>
        <v/>
      </c>
      <c r="I49" s="66" t="str">
        <f t="shared" si="0"/>
        <v/>
      </c>
      <c r="J49" s="7"/>
    </row>
    <row r="50" spans="2:10" x14ac:dyDescent="0.2">
      <c r="B50" s="5"/>
      <c r="C50" s="51"/>
      <c r="D50" s="122"/>
      <c r="E50" s="130"/>
      <c r="F50" s="123"/>
      <c r="G50" s="52"/>
      <c r="H50" s="83" t="str">
        <f>IF(C50="Projektkoordination",$M$10,IF(C50="Projektleitung",$M$9,IF('a) Personalkosten'!C50="Kernleistung",$M$11,"")))</f>
        <v/>
      </c>
      <c r="I50" s="66" t="str">
        <f t="shared" si="0"/>
        <v/>
      </c>
      <c r="J50" s="7"/>
    </row>
    <row r="51" spans="2:10" x14ac:dyDescent="0.2">
      <c r="B51" s="5"/>
      <c r="C51" s="51"/>
      <c r="D51" s="122"/>
      <c r="E51" s="130"/>
      <c r="F51" s="123"/>
      <c r="G51" s="52"/>
      <c r="H51" s="83" t="str">
        <f>IF(C51="Projektkoordination",$M$10,IF(C51="Projektleitung",$M$9,IF('a) Personalkosten'!C51="Kernleistung",$M$11,"")))</f>
        <v/>
      </c>
      <c r="I51" s="66" t="str">
        <f t="shared" si="0"/>
        <v/>
      </c>
      <c r="J51" s="7"/>
    </row>
    <row r="52" spans="2:10" x14ac:dyDescent="0.2">
      <c r="B52" s="5"/>
      <c r="C52" s="51"/>
      <c r="D52" s="122"/>
      <c r="E52" s="130"/>
      <c r="F52" s="123"/>
      <c r="G52" s="52"/>
      <c r="H52" s="83" t="str">
        <f>IF(C52="Projektkoordination",$M$10,IF(C52="Projektleitung",$M$9,IF('a) Personalkosten'!C52="Kernleistung",$M$11,"")))</f>
        <v/>
      </c>
      <c r="I52" s="66" t="str">
        <f t="shared" si="0"/>
        <v/>
      </c>
      <c r="J52" s="7"/>
    </row>
    <row r="53" spans="2:10" x14ac:dyDescent="0.2">
      <c r="B53" s="5"/>
      <c r="C53" s="25"/>
      <c r="D53" s="25"/>
      <c r="E53" s="53"/>
      <c r="F53" s="53"/>
      <c r="G53" s="53"/>
      <c r="H53" s="25"/>
      <c r="I53" s="26"/>
      <c r="J53" s="7"/>
    </row>
    <row r="54" spans="2:10" ht="31.5" x14ac:dyDescent="0.2">
      <c r="B54" s="5"/>
      <c r="C54" s="21"/>
      <c r="D54" s="21"/>
      <c r="E54" s="22"/>
      <c r="F54" s="22"/>
      <c r="G54" s="22"/>
      <c r="H54" s="42" t="s">
        <v>12</v>
      </c>
      <c r="I54" s="43">
        <f>ROUND(SUM(I7:I52),2)</f>
        <v>0</v>
      </c>
      <c r="J54" s="7"/>
    </row>
    <row r="55" spans="2:10" ht="18.75" customHeight="1" x14ac:dyDescent="0.2">
      <c r="B55" s="11"/>
      <c r="C55" s="10"/>
      <c r="D55" s="10"/>
      <c r="E55" s="10"/>
      <c r="F55" s="10"/>
      <c r="G55" s="10"/>
      <c r="H55" s="10"/>
      <c r="I55" s="10"/>
      <c r="J55" s="13"/>
    </row>
    <row r="57" spans="2:10" x14ac:dyDescent="0.2">
      <c r="B57" s="2"/>
      <c r="C57" s="3"/>
      <c r="D57" s="3"/>
      <c r="E57" s="3"/>
      <c r="F57" s="3"/>
      <c r="G57" s="3"/>
      <c r="H57" s="3"/>
      <c r="I57" s="3"/>
      <c r="J57" s="4"/>
    </row>
    <row r="58" spans="2:10" ht="258" customHeight="1" x14ac:dyDescent="0.2">
      <c r="B58" s="5"/>
      <c r="C58" s="133" t="s">
        <v>104</v>
      </c>
      <c r="D58" s="133"/>
      <c r="E58" s="133"/>
      <c r="F58" s="133"/>
      <c r="G58" s="133"/>
      <c r="H58" s="133"/>
      <c r="I58" s="133"/>
      <c r="J58" s="7"/>
    </row>
    <row r="59" spans="2:10" x14ac:dyDescent="0.2">
      <c r="B59" s="11"/>
      <c r="C59" s="10"/>
      <c r="D59" s="10"/>
      <c r="E59" s="10"/>
      <c r="F59" s="10"/>
      <c r="G59" s="10"/>
      <c r="H59" s="10"/>
      <c r="I59" s="10"/>
      <c r="J59" s="13"/>
    </row>
  </sheetData>
  <sheetProtection algorithmName="SHA-512" hashValue="dTKhJ65tFbYxHimCaRZnO+VqE84frjr/IFt5jMsLO0Oeiuk73pmR8EVLtgA++kEcJ1Xqh3TRQiDNp6S1nfnzCg==" saltValue="QNQMJ1z4p+Xu7f03ztTmew==" spinCount="100000" sheet="1" selectLockedCells="1"/>
  <mergeCells count="49">
    <mergeCell ref="D49:F49"/>
    <mergeCell ref="D50:F50"/>
    <mergeCell ref="D51:F51"/>
    <mergeCell ref="D52:F52"/>
    <mergeCell ref="D18:F18"/>
    <mergeCell ref="D19:F19"/>
    <mergeCell ref="D20:F20"/>
    <mergeCell ref="D21:F21"/>
    <mergeCell ref="D22:F22"/>
    <mergeCell ref="D37:F37"/>
    <mergeCell ref="D38:F38"/>
    <mergeCell ref="D27:F27"/>
    <mergeCell ref="D28:F28"/>
    <mergeCell ref="D23:F23"/>
    <mergeCell ref="D39:F39"/>
    <mergeCell ref="D40:F40"/>
    <mergeCell ref="D12:F12"/>
    <mergeCell ref="D13:F13"/>
    <mergeCell ref="D14:F14"/>
    <mergeCell ref="D15:F15"/>
    <mergeCell ref="D6:F6"/>
    <mergeCell ref="D7:F7"/>
    <mergeCell ref="D8:F8"/>
    <mergeCell ref="D9:F9"/>
    <mergeCell ref="D10:F10"/>
    <mergeCell ref="C5:G5"/>
    <mergeCell ref="C58:I58"/>
    <mergeCell ref="D16:F16"/>
    <mergeCell ref="D17:F17"/>
    <mergeCell ref="D34:F34"/>
    <mergeCell ref="D35:F35"/>
    <mergeCell ref="D36:F36"/>
    <mergeCell ref="D29:F29"/>
    <mergeCell ref="D30:F30"/>
    <mergeCell ref="D31:F31"/>
    <mergeCell ref="D32:F32"/>
    <mergeCell ref="D33:F33"/>
    <mergeCell ref="D24:F24"/>
    <mergeCell ref="D25:F25"/>
    <mergeCell ref="D26:F26"/>
    <mergeCell ref="D11:F11"/>
    <mergeCell ref="D46:F46"/>
    <mergeCell ref="D47:F47"/>
    <mergeCell ref="D48:F48"/>
    <mergeCell ref="D41:F41"/>
    <mergeCell ref="D42:F42"/>
    <mergeCell ref="D43:F43"/>
    <mergeCell ref="D44:F44"/>
    <mergeCell ref="D45:F45"/>
  </mergeCells>
  <pageMargins left="0.7" right="0.7" top="0.78740157499999996" bottom="0.78740157499999996" header="0.3" footer="0.3"/>
  <pageSetup paperSize="9" scale="61" fitToHeight="0" orientation="portrait" verticalDpi="0" r:id="rId1"/>
  <colBreaks count="1" manualBreakCount="1">
    <brk id="9" max="1048575" man="1"/>
  </col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'Ergänzung SCO'!$A$2:$A$4</xm:f>
          </x14:formula1>
          <xm:sqref>C7:C52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9ECFF"/>
    <pageSetUpPr fitToPage="1"/>
  </sheetPr>
  <dimension ref="B2:H91"/>
  <sheetViews>
    <sheetView showGridLines="0" zoomScaleNormal="100" workbookViewId="0">
      <selection activeCell="C7" sqref="C7"/>
    </sheetView>
  </sheetViews>
  <sheetFormatPr baseColWidth="10" defaultColWidth="11.42578125" defaultRowHeight="12.75" x14ac:dyDescent="0.2"/>
  <cols>
    <col min="1" max="2" width="3.5703125" style="1" customWidth="1"/>
    <col min="3" max="3" width="30.5703125" style="1" customWidth="1"/>
    <col min="4" max="5" width="15.5703125" style="1" customWidth="1"/>
    <col min="6" max="6" width="60.5703125" style="1" customWidth="1"/>
    <col min="7" max="7" width="21.5703125" style="1" customWidth="1"/>
    <col min="8" max="8" width="3.5703125" style="1" customWidth="1"/>
    <col min="9" max="16384" width="11.42578125" style="1"/>
  </cols>
  <sheetData>
    <row r="2" spans="2:8" ht="18.75" customHeight="1" x14ac:dyDescent="0.2">
      <c r="B2" s="2"/>
      <c r="C2" s="3"/>
      <c r="D2" s="3"/>
      <c r="E2" s="3"/>
      <c r="F2" s="3"/>
      <c r="G2" s="3"/>
      <c r="H2" s="4"/>
    </row>
    <row r="3" spans="2:8" ht="21" x14ac:dyDescent="0.2">
      <c r="B3" s="5"/>
      <c r="C3" s="15" t="s">
        <v>33</v>
      </c>
      <c r="D3" s="74"/>
      <c r="E3" s="74"/>
      <c r="F3" s="74"/>
      <c r="G3" s="74"/>
      <c r="H3" s="7"/>
    </row>
    <row r="4" spans="2:8" x14ac:dyDescent="0.2">
      <c r="B4" s="5"/>
      <c r="C4" s="74"/>
      <c r="D4" s="74"/>
      <c r="E4" s="74"/>
      <c r="F4" s="74"/>
      <c r="G4" s="74"/>
      <c r="H4" s="7"/>
    </row>
    <row r="5" spans="2:8" ht="15.75" x14ac:dyDescent="0.2">
      <c r="B5" s="5"/>
      <c r="C5" s="140" t="s">
        <v>83</v>
      </c>
      <c r="D5" s="141"/>
      <c r="E5" s="47"/>
      <c r="F5" s="47"/>
      <c r="G5" s="48"/>
      <c r="H5" s="7"/>
    </row>
    <row r="6" spans="2:8" x14ac:dyDescent="0.2">
      <c r="B6" s="5"/>
      <c r="C6" s="29" t="s">
        <v>7</v>
      </c>
      <c r="D6" s="137" t="s">
        <v>90</v>
      </c>
      <c r="E6" s="139"/>
      <c r="F6" s="29" t="s">
        <v>15</v>
      </c>
      <c r="G6" s="50" t="s">
        <v>10</v>
      </c>
      <c r="H6" s="7"/>
    </row>
    <row r="7" spans="2:8" x14ac:dyDescent="0.2">
      <c r="B7" s="5"/>
      <c r="C7" s="51"/>
      <c r="D7" s="122"/>
      <c r="E7" s="123"/>
      <c r="F7" s="51"/>
      <c r="G7" s="20"/>
      <c r="H7" s="7"/>
    </row>
    <row r="8" spans="2:8" x14ac:dyDescent="0.2">
      <c r="B8" s="5"/>
      <c r="C8" s="51"/>
      <c r="D8" s="122"/>
      <c r="E8" s="123"/>
      <c r="F8" s="51"/>
      <c r="G8" s="20"/>
      <c r="H8" s="7"/>
    </row>
    <row r="9" spans="2:8" x14ac:dyDescent="0.2">
      <c r="B9" s="5"/>
      <c r="C9" s="51"/>
      <c r="D9" s="122"/>
      <c r="E9" s="123"/>
      <c r="F9" s="51"/>
      <c r="G9" s="20"/>
      <c r="H9" s="7"/>
    </row>
    <row r="10" spans="2:8" x14ac:dyDescent="0.2">
      <c r="B10" s="5"/>
      <c r="C10" s="51"/>
      <c r="D10" s="122"/>
      <c r="E10" s="123"/>
      <c r="F10" s="51"/>
      <c r="G10" s="20"/>
      <c r="H10" s="7"/>
    </row>
    <row r="11" spans="2:8" x14ac:dyDescent="0.2">
      <c r="B11" s="5"/>
      <c r="C11" s="51"/>
      <c r="D11" s="122"/>
      <c r="E11" s="123"/>
      <c r="F11" s="51"/>
      <c r="G11" s="20"/>
      <c r="H11" s="7"/>
    </row>
    <row r="12" spans="2:8" x14ac:dyDescent="0.2">
      <c r="B12" s="5"/>
      <c r="C12" s="51"/>
      <c r="D12" s="122"/>
      <c r="E12" s="123"/>
      <c r="F12" s="51"/>
      <c r="G12" s="20"/>
      <c r="H12" s="7"/>
    </row>
    <row r="13" spans="2:8" x14ac:dyDescent="0.2">
      <c r="B13" s="5"/>
      <c r="C13" s="51"/>
      <c r="D13" s="122"/>
      <c r="E13" s="123"/>
      <c r="F13" s="51"/>
      <c r="G13" s="20"/>
      <c r="H13" s="7"/>
    </row>
    <row r="14" spans="2:8" x14ac:dyDescent="0.2">
      <c r="B14" s="5"/>
      <c r="C14" s="51"/>
      <c r="D14" s="122"/>
      <c r="E14" s="123"/>
      <c r="F14" s="51"/>
      <c r="G14" s="20"/>
      <c r="H14" s="7"/>
    </row>
    <row r="15" spans="2:8" x14ac:dyDescent="0.2">
      <c r="B15" s="5"/>
      <c r="C15" s="51"/>
      <c r="D15" s="122"/>
      <c r="E15" s="123"/>
      <c r="F15" s="51"/>
      <c r="G15" s="20"/>
      <c r="H15" s="7"/>
    </row>
    <row r="16" spans="2:8" x14ac:dyDescent="0.2">
      <c r="B16" s="5"/>
      <c r="C16" s="51"/>
      <c r="D16" s="122"/>
      <c r="E16" s="123"/>
      <c r="F16" s="51"/>
      <c r="G16" s="20"/>
      <c r="H16" s="7"/>
    </row>
    <row r="17" spans="2:8" x14ac:dyDescent="0.2">
      <c r="B17" s="5"/>
      <c r="C17" s="25"/>
      <c r="D17" s="25"/>
      <c r="E17" s="59"/>
      <c r="F17" s="25"/>
      <c r="G17" s="26"/>
      <c r="H17" s="7"/>
    </row>
    <row r="18" spans="2:8" ht="15.75" x14ac:dyDescent="0.2">
      <c r="B18" s="5"/>
      <c r="C18" s="21"/>
      <c r="D18" s="21"/>
      <c r="E18" s="58"/>
      <c r="F18" s="42" t="s">
        <v>57</v>
      </c>
      <c r="G18" s="43">
        <f>ROUND(SUM(G7:G16),2)</f>
        <v>0</v>
      </c>
      <c r="H18" s="7"/>
    </row>
    <row r="19" spans="2:8" x14ac:dyDescent="0.2">
      <c r="B19" s="5"/>
      <c r="C19" s="54"/>
      <c r="D19" s="54"/>
      <c r="E19" s="60"/>
      <c r="F19" s="55"/>
      <c r="G19" s="56"/>
      <c r="H19" s="7"/>
    </row>
    <row r="20" spans="2:8" ht="15.75" x14ac:dyDescent="0.2">
      <c r="B20" s="5"/>
      <c r="C20" s="131" t="s">
        <v>84</v>
      </c>
      <c r="D20" s="132"/>
      <c r="E20" s="47"/>
      <c r="F20" s="47"/>
      <c r="G20" s="48"/>
      <c r="H20" s="7"/>
    </row>
    <row r="21" spans="2:8" x14ac:dyDescent="0.2">
      <c r="B21" s="5"/>
      <c r="C21" s="29" t="s">
        <v>8</v>
      </c>
      <c r="D21" s="137" t="s">
        <v>68</v>
      </c>
      <c r="E21" s="139"/>
      <c r="F21" s="29" t="s">
        <v>15</v>
      </c>
      <c r="G21" s="50" t="s">
        <v>10</v>
      </c>
      <c r="H21" s="7"/>
    </row>
    <row r="22" spans="2:8" x14ac:dyDescent="0.2">
      <c r="B22" s="5"/>
      <c r="C22" s="51"/>
      <c r="D22" s="122"/>
      <c r="E22" s="123"/>
      <c r="F22" s="51"/>
      <c r="G22" s="20"/>
      <c r="H22" s="7"/>
    </row>
    <row r="23" spans="2:8" x14ac:dyDescent="0.2">
      <c r="B23" s="5"/>
      <c r="C23" s="51"/>
      <c r="D23" s="122"/>
      <c r="E23" s="123"/>
      <c r="F23" s="51"/>
      <c r="G23" s="20"/>
      <c r="H23" s="7"/>
    </row>
    <row r="24" spans="2:8" x14ac:dyDescent="0.2">
      <c r="B24" s="5"/>
      <c r="C24" s="51"/>
      <c r="D24" s="122"/>
      <c r="E24" s="123"/>
      <c r="F24" s="51"/>
      <c r="G24" s="20"/>
      <c r="H24" s="7"/>
    </row>
    <row r="25" spans="2:8" x14ac:dyDescent="0.2">
      <c r="B25" s="5"/>
      <c r="C25" s="51"/>
      <c r="D25" s="122"/>
      <c r="E25" s="123"/>
      <c r="F25" s="51"/>
      <c r="G25" s="20"/>
      <c r="H25" s="7"/>
    </row>
    <row r="26" spans="2:8" x14ac:dyDescent="0.2">
      <c r="B26" s="5"/>
      <c r="C26" s="51"/>
      <c r="D26" s="122"/>
      <c r="E26" s="123"/>
      <c r="F26" s="51"/>
      <c r="G26" s="20"/>
      <c r="H26" s="7"/>
    </row>
    <row r="27" spans="2:8" x14ac:dyDescent="0.2">
      <c r="B27" s="5"/>
      <c r="C27" s="51"/>
      <c r="D27" s="122"/>
      <c r="E27" s="123"/>
      <c r="F27" s="51"/>
      <c r="G27" s="20"/>
      <c r="H27" s="7"/>
    </row>
    <row r="28" spans="2:8" x14ac:dyDescent="0.2">
      <c r="B28" s="5"/>
      <c r="C28" s="51"/>
      <c r="D28" s="122"/>
      <c r="E28" s="123"/>
      <c r="F28" s="51"/>
      <c r="G28" s="20"/>
      <c r="H28" s="7"/>
    </row>
    <row r="29" spans="2:8" x14ac:dyDescent="0.2">
      <c r="B29" s="5"/>
      <c r="C29" s="51"/>
      <c r="D29" s="122"/>
      <c r="E29" s="123"/>
      <c r="F29" s="51"/>
      <c r="G29" s="20"/>
      <c r="H29" s="7"/>
    </row>
    <row r="30" spans="2:8" x14ac:dyDescent="0.2">
      <c r="B30" s="5"/>
      <c r="C30" s="51"/>
      <c r="D30" s="122"/>
      <c r="E30" s="123"/>
      <c r="F30" s="51"/>
      <c r="G30" s="20"/>
      <c r="H30" s="7"/>
    </row>
    <row r="31" spans="2:8" x14ac:dyDescent="0.2">
      <c r="B31" s="5"/>
      <c r="C31" s="51"/>
      <c r="D31" s="122"/>
      <c r="E31" s="123"/>
      <c r="F31" s="51"/>
      <c r="G31" s="20"/>
      <c r="H31" s="7"/>
    </row>
    <row r="32" spans="2:8" x14ac:dyDescent="0.2">
      <c r="B32" s="5"/>
      <c r="C32" s="25"/>
      <c r="D32" s="25"/>
      <c r="E32" s="59"/>
      <c r="F32" s="25"/>
      <c r="G32" s="26"/>
      <c r="H32" s="7"/>
    </row>
    <row r="33" spans="2:8" ht="15.75" x14ac:dyDescent="0.2">
      <c r="B33" s="5"/>
      <c r="C33" s="21"/>
      <c r="D33" s="21"/>
      <c r="E33" s="58"/>
      <c r="F33" s="42" t="s">
        <v>13</v>
      </c>
      <c r="G33" s="43">
        <f>ROUND(SUM(G22:G31),2)</f>
        <v>0</v>
      </c>
      <c r="H33" s="7"/>
    </row>
    <row r="34" spans="2:8" x14ac:dyDescent="0.2">
      <c r="B34" s="5"/>
      <c r="C34" s="54"/>
      <c r="D34" s="54"/>
      <c r="E34" s="60"/>
      <c r="F34" s="55"/>
      <c r="G34" s="56"/>
      <c r="H34" s="7"/>
    </row>
    <row r="35" spans="2:8" ht="15.75" x14ac:dyDescent="0.2">
      <c r="B35" s="5"/>
      <c r="C35" s="131" t="s">
        <v>85</v>
      </c>
      <c r="D35" s="132"/>
      <c r="E35" s="132"/>
      <c r="F35" s="47"/>
      <c r="G35" s="48"/>
      <c r="H35" s="7"/>
    </row>
    <row r="36" spans="2:8" x14ac:dyDescent="0.2">
      <c r="B36" s="5"/>
      <c r="C36" s="137" t="s">
        <v>42</v>
      </c>
      <c r="D36" s="138"/>
      <c r="E36" s="139"/>
      <c r="F36" s="29" t="s">
        <v>15</v>
      </c>
      <c r="G36" s="50" t="s">
        <v>10</v>
      </c>
      <c r="H36" s="7"/>
    </row>
    <row r="37" spans="2:8" x14ac:dyDescent="0.2">
      <c r="B37" s="5"/>
      <c r="C37" s="122"/>
      <c r="D37" s="130"/>
      <c r="E37" s="123"/>
      <c r="F37" s="51"/>
      <c r="G37" s="20"/>
      <c r="H37" s="7"/>
    </row>
    <row r="38" spans="2:8" x14ac:dyDescent="0.2">
      <c r="B38" s="5"/>
      <c r="C38" s="122"/>
      <c r="D38" s="130"/>
      <c r="E38" s="123"/>
      <c r="F38" s="51"/>
      <c r="G38" s="20"/>
      <c r="H38" s="7"/>
    </row>
    <row r="39" spans="2:8" x14ac:dyDescent="0.2">
      <c r="B39" s="5"/>
      <c r="C39" s="122"/>
      <c r="D39" s="130"/>
      <c r="E39" s="123"/>
      <c r="F39" s="51"/>
      <c r="G39" s="20"/>
      <c r="H39" s="7"/>
    </row>
    <row r="40" spans="2:8" x14ac:dyDescent="0.2">
      <c r="B40" s="5"/>
      <c r="C40" s="122"/>
      <c r="D40" s="130"/>
      <c r="E40" s="123"/>
      <c r="F40" s="51"/>
      <c r="G40" s="20"/>
      <c r="H40" s="7"/>
    </row>
    <row r="41" spans="2:8" x14ac:dyDescent="0.2">
      <c r="B41" s="5"/>
      <c r="C41" s="122"/>
      <c r="D41" s="130"/>
      <c r="E41" s="123"/>
      <c r="F41" s="51"/>
      <c r="G41" s="20"/>
      <c r="H41" s="7"/>
    </row>
    <row r="42" spans="2:8" x14ac:dyDescent="0.2">
      <c r="B42" s="5"/>
      <c r="C42" s="122"/>
      <c r="D42" s="130"/>
      <c r="E42" s="123"/>
      <c r="F42" s="51"/>
      <c r="G42" s="20"/>
      <c r="H42" s="7"/>
    </row>
    <row r="43" spans="2:8" x14ac:dyDescent="0.2">
      <c r="B43" s="5"/>
      <c r="C43" s="122"/>
      <c r="D43" s="130"/>
      <c r="E43" s="123"/>
      <c r="F43" s="51"/>
      <c r="G43" s="20"/>
      <c r="H43" s="7"/>
    </row>
    <row r="44" spans="2:8" x14ac:dyDescent="0.2">
      <c r="B44" s="5"/>
      <c r="C44" s="122"/>
      <c r="D44" s="130"/>
      <c r="E44" s="123"/>
      <c r="F44" s="51"/>
      <c r="G44" s="20"/>
      <c r="H44" s="7"/>
    </row>
    <row r="45" spans="2:8" x14ac:dyDescent="0.2">
      <c r="B45" s="5"/>
      <c r="C45" s="122"/>
      <c r="D45" s="130"/>
      <c r="E45" s="123"/>
      <c r="F45" s="51"/>
      <c r="G45" s="20"/>
      <c r="H45" s="7"/>
    </row>
    <row r="46" spans="2:8" x14ac:dyDescent="0.2">
      <c r="B46" s="5"/>
      <c r="C46" s="122"/>
      <c r="D46" s="130"/>
      <c r="E46" s="123"/>
      <c r="F46" s="51"/>
      <c r="G46" s="20"/>
      <c r="H46" s="7"/>
    </row>
    <row r="47" spans="2:8" x14ac:dyDescent="0.2">
      <c r="B47" s="5"/>
      <c r="C47" s="25"/>
      <c r="D47" s="25"/>
      <c r="E47" s="59"/>
      <c r="F47" s="25"/>
      <c r="G47" s="26"/>
      <c r="H47" s="7"/>
    </row>
    <row r="48" spans="2:8" ht="15.75" x14ac:dyDescent="0.2">
      <c r="B48" s="5"/>
      <c r="C48" s="21"/>
      <c r="D48" s="21"/>
      <c r="E48" s="58"/>
      <c r="F48" s="42" t="s">
        <v>18</v>
      </c>
      <c r="G48" s="43">
        <f>ROUND(SUM(G37:G46),2)</f>
        <v>0</v>
      </c>
      <c r="H48" s="7"/>
    </row>
    <row r="49" spans="2:8" x14ac:dyDescent="0.2">
      <c r="B49" s="5"/>
      <c r="C49" s="54"/>
      <c r="D49" s="54"/>
      <c r="E49" s="60"/>
      <c r="F49" s="55"/>
      <c r="G49" s="56"/>
      <c r="H49" s="7"/>
    </row>
    <row r="50" spans="2:8" ht="15.75" x14ac:dyDescent="0.2">
      <c r="B50" s="5"/>
      <c r="C50" s="131" t="s">
        <v>86</v>
      </c>
      <c r="D50" s="132"/>
      <c r="E50" s="132"/>
      <c r="F50" s="47"/>
      <c r="G50" s="48"/>
      <c r="H50" s="7"/>
    </row>
    <row r="51" spans="2:8" x14ac:dyDescent="0.2">
      <c r="B51" s="5"/>
      <c r="C51" s="137" t="s">
        <v>43</v>
      </c>
      <c r="D51" s="138"/>
      <c r="E51" s="139"/>
      <c r="F51" s="29" t="s">
        <v>15</v>
      </c>
      <c r="G51" s="50" t="s">
        <v>10</v>
      </c>
      <c r="H51" s="7"/>
    </row>
    <row r="52" spans="2:8" x14ac:dyDescent="0.2">
      <c r="B52" s="5"/>
      <c r="C52" s="122"/>
      <c r="D52" s="130"/>
      <c r="E52" s="123"/>
      <c r="F52" s="51"/>
      <c r="G52" s="20"/>
      <c r="H52" s="7"/>
    </row>
    <row r="53" spans="2:8" x14ac:dyDescent="0.2">
      <c r="B53" s="5"/>
      <c r="C53" s="122"/>
      <c r="D53" s="130"/>
      <c r="E53" s="123"/>
      <c r="F53" s="51"/>
      <c r="G53" s="20"/>
      <c r="H53" s="7"/>
    </row>
    <row r="54" spans="2:8" x14ac:dyDescent="0.2">
      <c r="B54" s="5"/>
      <c r="C54" s="122"/>
      <c r="D54" s="130"/>
      <c r="E54" s="123"/>
      <c r="F54" s="51"/>
      <c r="G54" s="20"/>
      <c r="H54" s="7"/>
    </row>
    <row r="55" spans="2:8" x14ac:dyDescent="0.2">
      <c r="B55" s="5"/>
      <c r="C55" s="122"/>
      <c r="D55" s="130"/>
      <c r="E55" s="123"/>
      <c r="F55" s="51"/>
      <c r="G55" s="20"/>
      <c r="H55" s="7"/>
    </row>
    <row r="56" spans="2:8" x14ac:dyDescent="0.2">
      <c r="B56" s="5"/>
      <c r="C56" s="122"/>
      <c r="D56" s="130"/>
      <c r="E56" s="123"/>
      <c r="F56" s="51"/>
      <c r="G56" s="20"/>
      <c r="H56" s="7"/>
    </row>
    <row r="57" spans="2:8" x14ac:dyDescent="0.2">
      <c r="B57" s="5"/>
      <c r="C57" s="122"/>
      <c r="D57" s="130"/>
      <c r="E57" s="123"/>
      <c r="F57" s="51"/>
      <c r="G57" s="20"/>
      <c r="H57" s="7"/>
    </row>
    <row r="58" spans="2:8" x14ac:dyDescent="0.2">
      <c r="B58" s="5"/>
      <c r="C58" s="122"/>
      <c r="D58" s="130"/>
      <c r="E58" s="123"/>
      <c r="F58" s="51"/>
      <c r="G58" s="20"/>
      <c r="H58" s="7"/>
    </row>
    <row r="59" spans="2:8" x14ac:dyDescent="0.2">
      <c r="B59" s="5"/>
      <c r="C59" s="122"/>
      <c r="D59" s="130"/>
      <c r="E59" s="123"/>
      <c r="F59" s="51"/>
      <c r="G59" s="20"/>
      <c r="H59" s="7"/>
    </row>
    <row r="60" spans="2:8" x14ac:dyDescent="0.2">
      <c r="B60" s="5"/>
      <c r="C60" s="122"/>
      <c r="D60" s="130"/>
      <c r="E60" s="123"/>
      <c r="F60" s="51"/>
      <c r="G60" s="20"/>
      <c r="H60" s="7"/>
    </row>
    <row r="61" spans="2:8" x14ac:dyDescent="0.2">
      <c r="B61" s="5"/>
      <c r="C61" s="122"/>
      <c r="D61" s="130"/>
      <c r="E61" s="123"/>
      <c r="F61" s="51"/>
      <c r="G61" s="20"/>
      <c r="H61" s="7"/>
    </row>
    <row r="62" spans="2:8" x14ac:dyDescent="0.2">
      <c r="B62" s="5"/>
      <c r="C62" s="122"/>
      <c r="D62" s="130"/>
      <c r="E62" s="123"/>
      <c r="F62" s="51"/>
      <c r="G62" s="20"/>
      <c r="H62" s="7"/>
    </row>
    <row r="63" spans="2:8" x14ac:dyDescent="0.2">
      <c r="B63" s="5"/>
      <c r="C63" s="122"/>
      <c r="D63" s="130"/>
      <c r="E63" s="123"/>
      <c r="F63" s="51"/>
      <c r="G63" s="20"/>
      <c r="H63" s="7"/>
    </row>
    <row r="64" spans="2:8" x14ac:dyDescent="0.2">
      <c r="B64" s="5"/>
      <c r="C64" s="122"/>
      <c r="D64" s="130"/>
      <c r="E64" s="123"/>
      <c r="F64" s="51"/>
      <c r="G64" s="20"/>
      <c r="H64" s="7"/>
    </row>
    <row r="65" spans="2:8" x14ac:dyDescent="0.2">
      <c r="B65" s="5"/>
      <c r="C65" s="122"/>
      <c r="D65" s="130"/>
      <c r="E65" s="123"/>
      <c r="F65" s="51"/>
      <c r="G65" s="20"/>
      <c r="H65" s="7"/>
    </row>
    <row r="66" spans="2:8" x14ac:dyDescent="0.2">
      <c r="B66" s="5"/>
      <c r="C66" s="122"/>
      <c r="D66" s="130"/>
      <c r="E66" s="123"/>
      <c r="F66" s="51"/>
      <c r="G66" s="20"/>
      <c r="H66" s="7"/>
    </row>
    <row r="67" spans="2:8" ht="25.5" x14ac:dyDescent="0.2">
      <c r="B67" s="5"/>
      <c r="C67" s="29" t="s">
        <v>43</v>
      </c>
      <c r="D67" s="50" t="s">
        <v>16</v>
      </c>
      <c r="E67" s="50" t="s">
        <v>17</v>
      </c>
      <c r="F67" s="29" t="s">
        <v>15</v>
      </c>
      <c r="G67" s="50" t="s">
        <v>10</v>
      </c>
      <c r="H67" s="7"/>
    </row>
    <row r="68" spans="2:8" x14ac:dyDescent="0.2">
      <c r="B68" s="5"/>
      <c r="C68" s="51"/>
      <c r="D68" s="57"/>
      <c r="E68" s="61"/>
      <c r="F68" s="51"/>
      <c r="G68" s="20"/>
      <c r="H68" s="7"/>
    </row>
    <row r="69" spans="2:8" x14ac:dyDescent="0.2">
      <c r="B69" s="5"/>
      <c r="C69" s="51"/>
      <c r="D69" s="57"/>
      <c r="E69" s="61"/>
      <c r="F69" s="51"/>
      <c r="G69" s="20"/>
      <c r="H69" s="7"/>
    </row>
    <row r="70" spans="2:8" x14ac:dyDescent="0.2">
      <c r="B70" s="5"/>
      <c r="C70" s="51"/>
      <c r="D70" s="57"/>
      <c r="E70" s="61"/>
      <c r="F70" s="51"/>
      <c r="G70" s="20"/>
      <c r="H70" s="7"/>
    </row>
    <row r="71" spans="2:8" x14ac:dyDescent="0.2">
      <c r="B71" s="5"/>
      <c r="C71" s="51"/>
      <c r="D71" s="57"/>
      <c r="E71" s="61"/>
      <c r="F71" s="51"/>
      <c r="G71" s="20"/>
      <c r="H71" s="7"/>
    </row>
    <row r="72" spans="2:8" x14ac:dyDescent="0.2">
      <c r="B72" s="5"/>
      <c r="C72" s="51"/>
      <c r="D72" s="57"/>
      <c r="E72" s="61"/>
      <c r="F72" s="51"/>
      <c r="G72" s="20"/>
      <c r="H72" s="7"/>
    </row>
    <row r="73" spans="2:8" x14ac:dyDescent="0.2">
      <c r="B73" s="5"/>
      <c r="C73" s="51"/>
      <c r="D73" s="57"/>
      <c r="E73" s="61"/>
      <c r="F73" s="51"/>
      <c r="G73" s="20"/>
      <c r="H73" s="7"/>
    </row>
    <row r="74" spans="2:8" x14ac:dyDescent="0.2">
      <c r="B74" s="5"/>
      <c r="C74" s="51"/>
      <c r="D74" s="57"/>
      <c r="E74" s="61"/>
      <c r="F74" s="51"/>
      <c r="G74" s="20"/>
      <c r="H74" s="7"/>
    </row>
    <row r="75" spans="2:8" x14ac:dyDescent="0.2">
      <c r="B75" s="5"/>
      <c r="C75" s="51"/>
      <c r="D75" s="57"/>
      <c r="E75" s="61"/>
      <c r="F75" s="51"/>
      <c r="G75" s="20"/>
      <c r="H75" s="7"/>
    </row>
    <row r="76" spans="2:8" x14ac:dyDescent="0.2">
      <c r="B76" s="5"/>
      <c r="C76" s="51"/>
      <c r="D76" s="57"/>
      <c r="E76" s="61"/>
      <c r="F76" s="51"/>
      <c r="G76" s="20"/>
      <c r="H76" s="7"/>
    </row>
    <row r="77" spans="2:8" x14ac:dyDescent="0.2">
      <c r="B77" s="5"/>
      <c r="C77" s="51"/>
      <c r="D77" s="57"/>
      <c r="E77" s="61"/>
      <c r="F77" s="51"/>
      <c r="G77" s="20"/>
      <c r="H77" s="7"/>
    </row>
    <row r="78" spans="2:8" x14ac:dyDescent="0.2">
      <c r="B78" s="5"/>
      <c r="C78" s="51"/>
      <c r="D78" s="57"/>
      <c r="E78" s="61"/>
      <c r="F78" s="51"/>
      <c r="G78" s="20"/>
      <c r="H78" s="7"/>
    </row>
    <row r="79" spans="2:8" x14ac:dyDescent="0.2">
      <c r="B79" s="5"/>
      <c r="C79" s="51"/>
      <c r="D79" s="57"/>
      <c r="E79" s="61"/>
      <c r="F79" s="51"/>
      <c r="G79" s="20"/>
      <c r="H79" s="7"/>
    </row>
    <row r="80" spans="2:8" x14ac:dyDescent="0.2">
      <c r="B80" s="5"/>
      <c r="C80" s="51"/>
      <c r="D80" s="57"/>
      <c r="E80" s="61"/>
      <c r="F80" s="51"/>
      <c r="G80" s="20"/>
      <c r="H80" s="7"/>
    </row>
    <row r="81" spans="2:8" x14ac:dyDescent="0.2">
      <c r="B81" s="5"/>
      <c r="C81" s="51"/>
      <c r="D81" s="57"/>
      <c r="E81" s="61"/>
      <c r="F81" s="51"/>
      <c r="G81" s="20"/>
      <c r="H81" s="7"/>
    </row>
    <row r="82" spans="2:8" x14ac:dyDescent="0.2">
      <c r="B82" s="5"/>
      <c r="C82" s="51"/>
      <c r="D82" s="57"/>
      <c r="E82" s="61"/>
      <c r="F82" s="51"/>
      <c r="G82" s="20"/>
      <c r="H82" s="7"/>
    </row>
    <row r="83" spans="2:8" x14ac:dyDescent="0.2">
      <c r="B83" s="5"/>
      <c r="C83" s="25"/>
      <c r="D83" s="25"/>
      <c r="E83" s="59"/>
      <c r="F83" s="25"/>
      <c r="G83" s="26"/>
      <c r="H83" s="7"/>
    </row>
    <row r="84" spans="2:8" ht="15.75" x14ac:dyDescent="0.2">
      <c r="B84" s="5"/>
      <c r="C84" s="21"/>
      <c r="D84" s="21"/>
      <c r="E84" s="58"/>
      <c r="F84" s="42" t="s">
        <v>19</v>
      </c>
      <c r="G84" s="43">
        <f>ROUND(SUM(G52:G66,G68:G82),2)</f>
        <v>0</v>
      </c>
      <c r="H84" s="7"/>
    </row>
    <row r="85" spans="2:8" x14ac:dyDescent="0.2">
      <c r="B85" s="5"/>
      <c r="C85" s="21"/>
      <c r="D85" s="21"/>
      <c r="E85" s="58"/>
      <c r="F85" s="25"/>
      <c r="G85" s="26"/>
      <c r="H85" s="7"/>
    </row>
    <row r="86" spans="2:8" ht="18.75" x14ac:dyDescent="0.2">
      <c r="B86" s="5"/>
      <c r="C86" s="21"/>
      <c r="D86" s="21"/>
      <c r="E86" s="58"/>
      <c r="F86" s="44" t="s">
        <v>14</v>
      </c>
      <c r="G86" s="45">
        <f>ROUND(SUM(G84,G48,G33,G18),2)</f>
        <v>0</v>
      </c>
      <c r="H86" s="7"/>
    </row>
    <row r="87" spans="2:8" ht="18.75" customHeight="1" x14ac:dyDescent="0.2">
      <c r="B87" s="11"/>
      <c r="C87" s="10"/>
      <c r="D87" s="10"/>
      <c r="E87" s="10"/>
      <c r="F87" s="10"/>
      <c r="G87" s="10"/>
      <c r="H87" s="13"/>
    </row>
    <row r="89" spans="2:8" x14ac:dyDescent="0.2">
      <c r="B89" s="2"/>
      <c r="C89" s="3"/>
      <c r="D89" s="3"/>
      <c r="E89" s="3"/>
      <c r="F89" s="3"/>
      <c r="G89" s="3"/>
      <c r="H89" s="4"/>
    </row>
    <row r="90" spans="2:8" ht="351.75" customHeight="1" x14ac:dyDescent="0.2">
      <c r="B90" s="5"/>
      <c r="C90" s="109" t="s">
        <v>88</v>
      </c>
      <c r="D90" s="109"/>
      <c r="E90" s="109"/>
      <c r="F90" s="109"/>
      <c r="G90" s="109"/>
      <c r="H90" s="7"/>
    </row>
    <row r="91" spans="2:8" x14ac:dyDescent="0.2">
      <c r="B91" s="11"/>
      <c r="C91" s="10"/>
      <c r="D91" s="10"/>
      <c r="E91" s="10"/>
      <c r="F91" s="10"/>
      <c r="G91" s="10"/>
      <c r="H91" s="13"/>
    </row>
  </sheetData>
  <sheetProtection algorithmName="SHA-512" hashValue="/NCo9KkQRQ4KhPKswmOoo6QhOBcGZ16FqnG+16U0LYU+37ZD+Bd8rhI5ZT6YvUe1jqfVm0iyC2mqHB+qumn+Ug==" saltValue="9YvxQ1VCNAJgR2chTzgWOA==" spinCount="100000" sheet="1" selectLockedCells="1"/>
  <mergeCells count="54">
    <mergeCell ref="C5:D5"/>
    <mergeCell ref="C20:D20"/>
    <mergeCell ref="C35:E35"/>
    <mergeCell ref="C50:E50"/>
    <mergeCell ref="D23:E23"/>
    <mergeCell ref="D12:E12"/>
    <mergeCell ref="D13:E13"/>
    <mergeCell ref="D6:E6"/>
    <mergeCell ref="D7:E7"/>
    <mergeCell ref="D8:E8"/>
    <mergeCell ref="D9:E9"/>
    <mergeCell ref="D10:E10"/>
    <mergeCell ref="D11:E11"/>
    <mergeCell ref="D14:E14"/>
    <mergeCell ref="D15:E15"/>
    <mergeCell ref="D16:E16"/>
    <mergeCell ref="D21:E21"/>
    <mergeCell ref="D22:E22"/>
    <mergeCell ref="C40:E40"/>
    <mergeCell ref="C41:E41"/>
    <mergeCell ref="C42:E42"/>
    <mergeCell ref="C43:E43"/>
    <mergeCell ref="D24:E24"/>
    <mergeCell ref="D25:E25"/>
    <mergeCell ref="D26:E26"/>
    <mergeCell ref="D27:E27"/>
    <mergeCell ref="D28:E28"/>
    <mergeCell ref="D29:E29"/>
    <mergeCell ref="C36:E36"/>
    <mergeCell ref="C37:E37"/>
    <mergeCell ref="C38:E38"/>
    <mergeCell ref="C39:E39"/>
    <mergeCell ref="D30:E30"/>
    <mergeCell ref="D31:E31"/>
    <mergeCell ref="C90:G90"/>
    <mergeCell ref="C53:E53"/>
    <mergeCell ref="C54:E54"/>
    <mergeCell ref="C55:E55"/>
    <mergeCell ref="C56:E56"/>
    <mergeCell ref="C63:E63"/>
    <mergeCell ref="C64:E64"/>
    <mergeCell ref="C65:E65"/>
    <mergeCell ref="C66:E66"/>
    <mergeCell ref="C57:E57"/>
    <mergeCell ref="C58:E58"/>
    <mergeCell ref="C59:E59"/>
    <mergeCell ref="C60:E60"/>
    <mergeCell ref="C61:E61"/>
    <mergeCell ref="C62:E62"/>
    <mergeCell ref="C51:E51"/>
    <mergeCell ref="C52:E52"/>
    <mergeCell ref="C44:E44"/>
    <mergeCell ref="C45:E45"/>
    <mergeCell ref="C46:E46"/>
  </mergeCells>
  <pageMargins left="0.7" right="0.7" top="0.78740157499999996" bottom="0.78740157499999996" header="0.3" footer="0.3"/>
  <pageSetup paperSize="9" scale="61" fitToHeight="0"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9ECFF"/>
    <pageSetUpPr fitToPage="1"/>
  </sheetPr>
  <dimension ref="B2:G33"/>
  <sheetViews>
    <sheetView showGridLines="0" zoomScaleNormal="100" workbookViewId="0">
      <selection activeCell="C7" sqref="C7"/>
    </sheetView>
  </sheetViews>
  <sheetFormatPr baseColWidth="10" defaultColWidth="11.42578125" defaultRowHeight="12.75" x14ac:dyDescent="0.2"/>
  <cols>
    <col min="1" max="2" width="3.5703125" style="1" customWidth="1"/>
    <col min="3" max="3" width="30.5703125" style="1" customWidth="1"/>
    <col min="4" max="4" width="31.42578125" style="1" customWidth="1"/>
    <col min="5" max="5" width="60.5703125" style="1" customWidth="1"/>
    <col min="6" max="6" width="21.5703125" style="1" customWidth="1"/>
    <col min="7" max="7" width="3.5703125" style="1" customWidth="1"/>
    <col min="8" max="16384" width="11.42578125" style="1"/>
  </cols>
  <sheetData>
    <row r="2" spans="2:7" ht="18.75" customHeight="1" x14ac:dyDescent="0.2">
      <c r="B2" s="2"/>
      <c r="C2" s="3"/>
      <c r="D2" s="3"/>
      <c r="E2" s="3"/>
      <c r="F2" s="3"/>
      <c r="G2" s="4"/>
    </row>
    <row r="3" spans="2:7" ht="21" x14ac:dyDescent="0.2">
      <c r="B3" s="5"/>
      <c r="C3" s="15" t="s">
        <v>34</v>
      </c>
      <c r="D3" s="74"/>
      <c r="E3" s="74"/>
      <c r="F3" s="74"/>
      <c r="G3" s="7"/>
    </row>
    <row r="4" spans="2:7" x14ac:dyDescent="0.2">
      <c r="B4" s="5"/>
      <c r="C4" s="74"/>
      <c r="D4" s="74"/>
      <c r="E4" s="74"/>
      <c r="F4" s="74"/>
      <c r="G4" s="7"/>
    </row>
    <row r="5" spans="2:7" ht="15.75" x14ac:dyDescent="0.2">
      <c r="B5" s="5"/>
      <c r="C5" s="131" t="s">
        <v>87</v>
      </c>
      <c r="D5" s="132"/>
      <c r="E5" s="47"/>
      <c r="F5" s="48"/>
      <c r="G5" s="7"/>
    </row>
    <row r="6" spans="2:7" ht="25.5" x14ac:dyDescent="0.2">
      <c r="B6" s="5"/>
      <c r="C6" s="29" t="s">
        <v>20</v>
      </c>
      <c r="D6" s="29" t="s">
        <v>69</v>
      </c>
      <c r="E6" s="29" t="s">
        <v>15</v>
      </c>
      <c r="F6" s="50" t="s">
        <v>10</v>
      </c>
      <c r="G6" s="7"/>
    </row>
    <row r="7" spans="2:7" x14ac:dyDescent="0.2">
      <c r="B7" s="5"/>
      <c r="C7" s="51"/>
      <c r="D7" s="51"/>
      <c r="E7" s="51"/>
      <c r="F7" s="20"/>
      <c r="G7" s="7"/>
    </row>
    <row r="8" spans="2:7" x14ac:dyDescent="0.2">
      <c r="B8" s="5"/>
      <c r="C8" s="51"/>
      <c r="D8" s="51"/>
      <c r="E8" s="51"/>
      <c r="F8" s="20"/>
      <c r="G8" s="7"/>
    </row>
    <row r="9" spans="2:7" x14ac:dyDescent="0.2">
      <c r="B9" s="5"/>
      <c r="C9" s="51"/>
      <c r="D9" s="51"/>
      <c r="E9" s="51"/>
      <c r="F9" s="20"/>
      <c r="G9" s="7"/>
    </row>
    <row r="10" spans="2:7" x14ac:dyDescent="0.2">
      <c r="B10" s="5"/>
      <c r="C10" s="51"/>
      <c r="D10" s="51"/>
      <c r="E10" s="51"/>
      <c r="F10" s="20"/>
      <c r="G10" s="7"/>
    </row>
    <row r="11" spans="2:7" x14ac:dyDescent="0.2">
      <c r="B11" s="5"/>
      <c r="C11" s="51"/>
      <c r="D11" s="51"/>
      <c r="E11" s="51"/>
      <c r="F11" s="20"/>
      <c r="G11" s="7"/>
    </row>
    <row r="12" spans="2:7" x14ac:dyDescent="0.2">
      <c r="B12" s="5"/>
      <c r="C12" s="51"/>
      <c r="D12" s="51"/>
      <c r="E12" s="51"/>
      <c r="F12" s="20"/>
      <c r="G12" s="7"/>
    </row>
    <row r="13" spans="2:7" x14ac:dyDescent="0.2">
      <c r="B13" s="5"/>
      <c r="C13" s="51"/>
      <c r="D13" s="51"/>
      <c r="E13" s="51"/>
      <c r="F13" s="20"/>
      <c r="G13" s="7"/>
    </row>
    <row r="14" spans="2:7" x14ac:dyDescent="0.2">
      <c r="B14" s="5"/>
      <c r="C14" s="51"/>
      <c r="D14" s="51"/>
      <c r="E14" s="51"/>
      <c r="F14" s="20"/>
      <c r="G14" s="7"/>
    </row>
    <row r="15" spans="2:7" x14ac:dyDescent="0.2">
      <c r="B15" s="5"/>
      <c r="C15" s="51"/>
      <c r="D15" s="51"/>
      <c r="E15" s="51"/>
      <c r="F15" s="20"/>
      <c r="G15" s="7"/>
    </row>
    <row r="16" spans="2:7" x14ac:dyDescent="0.2">
      <c r="B16" s="5"/>
      <c r="C16" s="51"/>
      <c r="D16" s="51"/>
      <c r="E16" s="51"/>
      <c r="F16" s="20"/>
      <c r="G16" s="7"/>
    </row>
    <row r="17" spans="2:7" x14ac:dyDescent="0.2">
      <c r="B17" s="5"/>
      <c r="C17" s="51"/>
      <c r="D17" s="51"/>
      <c r="E17" s="51"/>
      <c r="F17" s="20"/>
      <c r="G17" s="7"/>
    </row>
    <row r="18" spans="2:7" x14ac:dyDescent="0.2">
      <c r="B18" s="5"/>
      <c r="C18" s="51"/>
      <c r="D18" s="51"/>
      <c r="E18" s="51"/>
      <c r="F18" s="20"/>
      <c r="G18" s="7"/>
    </row>
    <row r="19" spans="2:7" x14ac:dyDescent="0.2">
      <c r="B19" s="5"/>
      <c r="C19" s="51"/>
      <c r="D19" s="51"/>
      <c r="E19" s="51"/>
      <c r="F19" s="20"/>
      <c r="G19" s="7"/>
    </row>
    <row r="20" spans="2:7" x14ac:dyDescent="0.2">
      <c r="B20" s="5"/>
      <c r="C20" s="51"/>
      <c r="D20" s="51"/>
      <c r="E20" s="51"/>
      <c r="F20" s="20"/>
      <c r="G20" s="7"/>
    </row>
    <row r="21" spans="2:7" x14ac:dyDescent="0.2">
      <c r="B21" s="5"/>
      <c r="C21" s="51"/>
      <c r="D21" s="51"/>
      <c r="E21" s="51"/>
      <c r="F21" s="20"/>
      <c r="G21" s="7"/>
    </row>
    <row r="22" spans="2:7" x14ac:dyDescent="0.2">
      <c r="B22" s="5"/>
      <c r="C22" s="51"/>
      <c r="D22" s="51"/>
      <c r="E22" s="51"/>
      <c r="F22" s="20"/>
      <c r="G22" s="7"/>
    </row>
    <row r="23" spans="2:7" x14ac:dyDescent="0.2">
      <c r="B23" s="5"/>
      <c r="C23" s="51"/>
      <c r="D23" s="51"/>
      <c r="E23" s="51"/>
      <c r="F23" s="20"/>
      <c r="G23" s="7"/>
    </row>
    <row r="24" spans="2:7" x14ac:dyDescent="0.2">
      <c r="B24" s="5"/>
      <c r="C24" s="51"/>
      <c r="D24" s="51"/>
      <c r="E24" s="51"/>
      <c r="F24" s="20"/>
      <c r="G24" s="7"/>
    </row>
    <row r="25" spans="2:7" x14ac:dyDescent="0.2">
      <c r="B25" s="5"/>
      <c r="C25" s="51"/>
      <c r="D25" s="51"/>
      <c r="E25" s="51"/>
      <c r="F25" s="20"/>
      <c r="G25" s="7"/>
    </row>
    <row r="26" spans="2:7" x14ac:dyDescent="0.2">
      <c r="B26" s="5"/>
      <c r="C26" s="51"/>
      <c r="D26" s="51"/>
      <c r="E26" s="51"/>
      <c r="F26" s="20"/>
      <c r="G26" s="7"/>
    </row>
    <row r="27" spans="2:7" x14ac:dyDescent="0.2">
      <c r="B27" s="5"/>
      <c r="C27" s="25"/>
      <c r="D27" s="25"/>
      <c r="E27" s="25"/>
      <c r="F27" s="26"/>
      <c r="G27" s="7"/>
    </row>
    <row r="28" spans="2:7" ht="15.75" x14ac:dyDescent="0.2">
      <c r="B28" s="5"/>
      <c r="C28" s="21"/>
      <c r="D28" s="21"/>
      <c r="E28" s="42" t="s">
        <v>11</v>
      </c>
      <c r="F28" s="43">
        <f>ROUND(SUM(F7:F26),2)</f>
        <v>0</v>
      </c>
      <c r="G28" s="7"/>
    </row>
    <row r="29" spans="2:7" ht="18.75" customHeight="1" x14ac:dyDescent="0.2">
      <c r="B29" s="11"/>
      <c r="C29" s="10"/>
      <c r="D29" s="10"/>
      <c r="E29" s="10"/>
      <c r="F29" s="10"/>
      <c r="G29" s="13"/>
    </row>
    <row r="31" spans="2:7" x14ac:dyDescent="0.2">
      <c r="B31" s="2"/>
      <c r="C31" s="3"/>
      <c r="D31" s="3"/>
      <c r="E31" s="3"/>
      <c r="F31" s="3"/>
      <c r="G31" s="4"/>
    </row>
    <row r="32" spans="2:7" ht="61.5" customHeight="1" x14ac:dyDescent="0.2">
      <c r="B32" s="5"/>
      <c r="C32" s="109" t="s">
        <v>76</v>
      </c>
      <c r="D32" s="109"/>
      <c r="E32" s="109"/>
      <c r="F32" s="109"/>
      <c r="G32" s="7"/>
    </row>
    <row r="33" spans="2:7" x14ac:dyDescent="0.2">
      <c r="B33" s="11"/>
      <c r="C33" s="10"/>
      <c r="D33" s="10"/>
      <c r="E33" s="10"/>
      <c r="F33" s="10"/>
      <c r="G33" s="13"/>
    </row>
  </sheetData>
  <sheetProtection algorithmName="SHA-512" hashValue="lEP3LCK0bPXQgYk6xzPmuOltfTOlRvaYTHk1mqEgfEAPwmcF3n2BTGoRE0mHgcBZDPTcobbFzAK9prVTWkx71Q==" saltValue="T8pyG6/HdUJJJCdSzKmL7A==" spinCount="100000" sheet="1" selectLockedCells="1"/>
  <mergeCells count="2">
    <mergeCell ref="C32:F32"/>
    <mergeCell ref="C5:D5"/>
  </mergeCells>
  <pageMargins left="0.7" right="0.7" top="0.78740157499999996" bottom="0.78740157499999996" header="0.3" footer="0.3"/>
  <pageSetup paperSize="9" scale="61" fitToHeight="0"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9ECFF"/>
    <pageSetUpPr fitToPage="1"/>
  </sheetPr>
  <dimension ref="B2:E13"/>
  <sheetViews>
    <sheetView showGridLines="0" zoomScaleNormal="100" workbookViewId="0">
      <selection activeCell="D6" sqref="D6"/>
    </sheetView>
  </sheetViews>
  <sheetFormatPr baseColWidth="10" defaultColWidth="11.42578125" defaultRowHeight="12.75" x14ac:dyDescent="0.2"/>
  <cols>
    <col min="1" max="2" width="3.5703125" style="1" customWidth="1"/>
    <col min="3" max="3" width="80.42578125" style="1" customWidth="1"/>
    <col min="4" max="4" width="21.5703125" style="1" customWidth="1"/>
    <col min="5" max="5" width="3.5703125" style="1" customWidth="1"/>
    <col min="6" max="16384" width="11.42578125" style="1"/>
  </cols>
  <sheetData>
    <row r="2" spans="2:5" ht="18.75" customHeight="1" x14ac:dyDescent="0.2">
      <c r="B2" s="2"/>
      <c r="C2" s="3"/>
      <c r="D2" s="3"/>
      <c r="E2" s="4"/>
    </row>
    <row r="3" spans="2:5" ht="21" x14ac:dyDescent="0.2">
      <c r="B3" s="5"/>
      <c r="C3" s="15" t="s">
        <v>36</v>
      </c>
      <c r="D3" s="74"/>
      <c r="E3" s="7"/>
    </row>
    <row r="4" spans="2:5" x14ac:dyDescent="0.2">
      <c r="B4" s="5"/>
      <c r="C4" s="74"/>
      <c r="D4" s="74"/>
      <c r="E4" s="7"/>
    </row>
    <row r="5" spans="2:5" ht="25.5" x14ac:dyDescent="0.2">
      <c r="B5" s="5"/>
      <c r="C5" s="29" t="s">
        <v>39</v>
      </c>
      <c r="D5" s="50" t="s">
        <v>46</v>
      </c>
      <c r="E5" s="7"/>
    </row>
    <row r="6" spans="2:5" x14ac:dyDescent="0.2">
      <c r="B6" s="5"/>
      <c r="C6" s="62" t="s">
        <v>45</v>
      </c>
      <c r="D6" s="20"/>
      <c r="E6" s="7"/>
    </row>
    <row r="7" spans="2:5" x14ac:dyDescent="0.2">
      <c r="B7" s="5"/>
      <c r="C7" s="25"/>
      <c r="D7" s="26"/>
      <c r="E7" s="7"/>
    </row>
    <row r="8" spans="2:5" ht="15.75" x14ac:dyDescent="0.2">
      <c r="B8" s="5"/>
      <c r="C8" s="42" t="s">
        <v>11</v>
      </c>
      <c r="D8" s="43">
        <f>ROUND(SUM(D6:D6),2)</f>
        <v>0</v>
      </c>
      <c r="E8" s="7"/>
    </row>
    <row r="9" spans="2:5" ht="18.75" customHeight="1" x14ac:dyDescent="0.2">
      <c r="B9" s="11"/>
      <c r="C9" s="10"/>
      <c r="D9" s="10"/>
      <c r="E9" s="13"/>
    </row>
    <row r="11" spans="2:5" x14ac:dyDescent="0.2">
      <c r="B11" s="2"/>
      <c r="C11" s="3"/>
      <c r="D11" s="3"/>
      <c r="E11" s="4"/>
    </row>
    <row r="12" spans="2:5" ht="130.9" customHeight="1" x14ac:dyDescent="0.2">
      <c r="B12" s="5"/>
      <c r="C12" s="109" t="s">
        <v>105</v>
      </c>
      <c r="D12" s="109"/>
      <c r="E12" s="7"/>
    </row>
    <row r="13" spans="2:5" x14ac:dyDescent="0.2">
      <c r="B13" s="11"/>
      <c r="C13" s="10"/>
      <c r="D13" s="10"/>
      <c r="E13" s="13"/>
    </row>
  </sheetData>
  <sheetProtection algorithmName="SHA-512" hashValue="QNYZJugqOl15alk4SsDCmILs1gmHtPdB867Hh7zDw4FjlxcnMGS59W1S51zsKWPZA8QvkY4/hGs+kpnI7H1/6A==" saltValue="2cfu83XXxbXM/TrwPOWTMw==" spinCount="100000" sheet="1" selectLockedCells="1"/>
  <mergeCells count="1">
    <mergeCell ref="C12:D12"/>
  </mergeCells>
  <pageMargins left="0.7" right="0.7" top="0.78740157499999996" bottom="0.78740157499999996" header="0.3" footer="0.3"/>
  <pageSetup paperSize="9" scale="87" fitToHeight="0" orientation="portrait" horizontalDpi="0" verticalDpi="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D9ECFF"/>
    <pageSetUpPr fitToPage="1"/>
  </sheetPr>
  <dimension ref="A1:M2"/>
  <sheetViews>
    <sheetView workbookViewId="0">
      <selection activeCell="A3" sqref="A3"/>
    </sheetView>
  </sheetViews>
  <sheetFormatPr baseColWidth="10" defaultColWidth="11.42578125" defaultRowHeight="12.75" x14ac:dyDescent="0.2"/>
  <cols>
    <col min="1" max="1" width="11.42578125" style="75" customWidth="1"/>
    <col min="2" max="16384" width="11.42578125" style="75"/>
  </cols>
  <sheetData>
    <row r="1" spans="1:13" ht="210.75" customHeight="1" x14ac:dyDescent="0.2">
      <c r="A1" s="142" t="s">
        <v>70</v>
      </c>
      <c r="B1" s="143"/>
      <c r="C1" s="143"/>
      <c r="D1" s="143"/>
      <c r="E1" s="143"/>
      <c r="F1" s="143"/>
      <c r="G1" s="143"/>
      <c r="H1" s="144"/>
      <c r="I1" s="145" t="s">
        <v>106</v>
      </c>
      <c r="J1" s="146"/>
      <c r="K1" s="146"/>
      <c r="L1" s="146"/>
      <c r="M1" s="147"/>
    </row>
    <row r="2" spans="1:13" x14ac:dyDescent="0.2">
      <c r="A2" s="76"/>
      <c r="B2" s="77"/>
      <c r="C2" s="77"/>
      <c r="D2" s="77"/>
      <c r="E2" s="77"/>
      <c r="F2" s="77"/>
      <c r="G2" s="77"/>
      <c r="H2" s="77"/>
    </row>
  </sheetData>
  <sheetProtection algorithmName="SHA-512" hashValue="OZld1ity2INNfJHwtc0DHau/3Wjx/ZcOtjiXcgAvZcLhcMVJnzokVO50FX5MxZeR4PxmHDMRNrtZKaX0xvflbQ==" saltValue="srQGhieHr7fYdR5Vn65Uug==" spinCount="100000" sheet="1" objects="1" scenarios="1"/>
  <mergeCells count="2">
    <mergeCell ref="A1:H1"/>
    <mergeCell ref="I1:M1"/>
  </mergeCells>
  <pageMargins left="0.7" right="0.7" top="0.78740157499999996" bottom="0.78740157499999996" header="0.3" footer="0.3"/>
  <pageSetup paperSize="9" scale="6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5AD9-DB2D-4E03-A478-522E240AC213}">
  <sheetPr>
    <tabColor rgb="FFFFFF00"/>
  </sheetPr>
  <dimension ref="A1:T19"/>
  <sheetViews>
    <sheetView workbookViewId="0">
      <selection activeCell="F36" sqref="F36"/>
    </sheetView>
  </sheetViews>
  <sheetFormatPr baseColWidth="10" defaultRowHeight="12.75" x14ac:dyDescent="0.2"/>
  <cols>
    <col min="1" max="1" width="6.140625" customWidth="1"/>
    <col min="2" max="2" width="7.7109375" customWidth="1"/>
    <col min="3" max="4" width="13.140625" customWidth="1"/>
    <col min="17" max="17" width="12.85546875" customWidth="1"/>
  </cols>
  <sheetData>
    <row r="1" spans="1:20" ht="54" customHeight="1" x14ac:dyDescent="0.2">
      <c r="A1" s="85" t="s">
        <v>98</v>
      </c>
      <c r="B1" s="86" t="s">
        <v>99</v>
      </c>
      <c r="C1" s="85" t="s">
        <v>100</v>
      </c>
      <c r="D1" s="85" t="s">
        <v>103</v>
      </c>
      <c r="E1" s="85" t="s">
        <v>35</v>
      </c>
      <c r="F1" s="85" t="s">
        <v>32</v>
      </c>
      <c r="G1" s="85" t="s">
        <v>33</v>
      </c>
      <c r="H1" s="85" t="s">
        <v>52</v>
      </c>
      <c r="I1" s="85" t="s">
        <v>53</v>
      </c>
      <c r="J1" s="85" t="s">
        <v>51</v>
      </c>
      <c r="K1" s="85" t="s">
        <v>101</v>
      </c>
      <c r="L1" s="85" t="s">
        <v>34</v>
      </c>
      <c r="M1" s="85" t="s">
        <v>36</v>
      </c>
      <c r="N1" s="85" t="s">
        <v>102</v>
      </c>
      <c r="O1" s="89" t="s">
        <v>22</v>
      </c>
      <c r="P1" s="89" t="s">
        <v>64</v>
      </c>
      <c r="Q1" s="89" t="s">
        <v>78</v>
      </c>
      <c r="R1" s="89" t="s">
        <v>26</v>
      </c>
      <c r="S1" s="89" t="s">
        <v>55</v>
      </c>
      <c r="T1" s="89" t="s">
        <v>37</v>
      </c>
    </row>
    <row r="2" spans="1:20" x14ac:dyDescent="0.2">
      <c r="A2" s="87" t="str">
        <f>LEFT(Overview!D10,2)</f>
        <v/>
      </c>
      <c r="C2" t="str">
        <f>IF(Overview!D7="","",Overview!D7)</f>
        <v/>
      </c>
      <c r="D2" t="str">
        <f>IF(Overview!D8="","",Overview!D8)</f>
        <v/>
      </c>
      <c r="E2" s="88">
        <f>IF(Overview!F16="","",Overview!F16)</f>
        <v>0</v>
      </c>
      <c r="F2" s="88">
        <f>IF(Overview!F17="","",Overview!F17)</f>
        <v>0</v>
      </c>
      <c r="G2" s="88">
        <f>IF(Overview!F18="","",Overview!F18)</f>
        <v>0</v>
      </c>
      <c r="H2" s="88">
        <f>IF(Overview!F19="","",Overview!F19)</f>
        <v>0</v>
      </c>
      <c r="I2" s="88">
        <f>IF(Overview!F20="","",Overview!F20)</f>
        <v>0</v>
      </c>
      <c r="J2" s="88">
        <f>IF(Overview!F21="","",Overview!F21)</f>
        <v>0</v>
      </c>
      <c r="K2" s="88">
        <f>IF(Overview!F22="","",Overview!F22)</f>
        <v>0</v>
      </c>
      <c r="L2" s="88">
        <f>IF(Overview!F23="","",Overview!F23)</f>
        <v>0</v>
      </c>
      <c r="M2" s="88">
        <f>IF(Overview!F24="","",Overview!F24)</f>
        <v>0</v>
      </c>
      <c r="N2" s="88">
        <f>IF(Overview!F25="","",Overview!F25)</f>
        <v>0</v>
      </c>
      <c r="O2" s="88">
        <f>IF(Overview!F28="","",Overview!F28)</f>
        <v>0</v>
      </c>
      <c r="P2" s="88">
        <f>IF(Overview!F29="","",Overview!F29)</f>
        <v>0</v>
      </c>
      <c r="Q2" s="88">
        <f>IF(Overview!F30="","",Overview!F30)</f>
        <v>0</v>
      </c>
      <c r="R2" s="88">
        <f>IF(Overview!F31="","",Overview!F31)</f>
        <v>0</v>
      </c>
      <c r="S2" s="88">
        <f>IF(Overview!F32="","",Overview!F32)</f>
        <v>0</v>
      </c>
      <c r="T2" s="88">
        <f>IF(Overview!F33="","",Overview!F33)</f>
        <v>0</v>
      </c>
    </row>
    <row r="9" spans="1:20" x14ac:dyDescent="0.2">
      <c r="E9" s="90"/>
      <c r="F9" s="90"/>
      <c r="G9" s="90"/>
      <c r="H9" s="90"/>
      <c r="I9" s="90"/>
    </row>
    <row r="10" spans="1:20" x14ac:dyDescent="0.2">
      <c r="E10" s="90"/>
      <c r="F10" s="90"/>
      <c r="G10" s="90"/>
      <c r="H10" s="90"/>
      <c r="I10" s="90"/>
    </row>
    <row r="11" spans="1:20" x14ac:dyDescent="0.2">
      <c r="E11" s="90"/>
      <c r="F11" s="84"/>
      <c r="G11" s="84"/>
      <c r="H11" s="84"/>
      <c r="I11" s="90"/>
    </row>
    <row r="12" spans="1:20" x14ac:dyDescent="0.2">
      <c r="E12" s="90"/>
      <c r="F12" s="84"/>
      <c r="G12" s="84"/>
      <c r="H12" s="84"/>
      <c r="I12" s="90"/>
    </row>
    <row r="13" spans="1:20" x14ac:dyDescent="0.2">
      <c r="E13" s="90"/>
      <c r="F13" s="84"/>
      <c r="G13" s="84"/>
      <c r="H13" s="84"/>
      <c r="I13" s="90"/>
    </row>
    <row r="14" spans="1:20" x14ac:dyDescent="0.2">
      <c r="E14" s="90"/>
      <c r="F14" s="84"/>
      <c r="G14" s="84"/>
      <c r="H14" s="84"/>
      <c r="I14" s="90"/>
    </row>
    <row r="15" spans="1:20" x14ac:dyDescent="0.2">
      <c r="E15" s="90"/>
      <c r="F15" s="84"/>
      <c r="G15" s="84"/>
      <c r="H15" s="84"/>
      <c r="I15" s="90"/>
    </row>
    <row r="16" spans="1:20" ht="15.75" x14ac:dyDescent="0.2">
      <c r="E16" s="90"/>
      <c r="F16" s="91"/>
      <c r="G16" s="91"/>
      <c r="H16" s="91"/>
      <c r="I16" s="90"/>
    </row>
    <row r="17" spans="5:9" x14ac:dyDescent="0.2">
      <c r="E17" s="90"/>
      <c r="F17" s="90"/>
      <c r="G17" s="90"/>
      <c r="H17" s="90"/>
      <c r="I17" s="90"/>
    </row>
    <row r="18" spans="5:9" x14ac:dyDescent="0.2">
      <c r="E18" s="90"/>
      <c r="F18" s="90"/>
      <c r="G18" s="90"/>
      <c r="H18" s="90"/>
      <c r="I18" s="90"/>
    </row>
    <row r="19" spans="5:9" x14ac:dyDescent="0.2">
      <c r="E19" s="90"/>
      <c r="F19" s="90"/>
      <c r="G19" s="90"/>
      <c r="H19" s="90"/>
      <c r="I19" s="90"/>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9ECFF"/>
  </sheetPr>
  <dimension ref="A1:E4"/>
  <sheetViews>
    <sheetView workbookViewId="0">
      <selection activeCell="F13" sqref="F13"/>
    </sheetView>
  </sheetViews>
  <sheetFormatPr baseColWidth="10" defaultColWidth="11.42578125" defaultRowHeight="12.75" x14ac:dyDescent="0.2"/>
  <cols>
    <col min="1" max="1" width="20.42578125" style="63" bestFit="1" customWidth="1"/>
    <col min="2" max="2" width="0" style="63" hidden="1" customWidth="1"/>
    <col min="3" max="3" width="20.42578125" style="63" bestFit="1" customWidth="1"/>
    <col min="4" max="4" width="0" style="63" hidden="1" customWidth="1"/>
    <col min="5" max="16384" width="11.42578125" style="63"/>
  </cols>
  <sheetData>
    <row r="1" spans="1:5" x14ac:dyDescent="0.2">
      <c r="A1" s="63" t="s">
        <v>58</v>
      </c>
      <c r="C1" s="63" t="s">
        <v>62</v>
      </c>
      <c r="D1" s="63" t="s">
        <v>63</v>
      </c>
      <c r="E1" s="63" t="s">
        <v>77</v>
      </c>
    </row>
    <row r="2" spans="1:5" x14ac:dyDescent="0.2">
      <c r="A2" s="63" t="s">
        <v>59</v>
      </c>
      <c r="C2" s="63" t="s">
        <v>59</v>
      </c>
      <c r="D2" s="67">
        <v>43.4</v>
      </c>
      <c r="E2" s="69">
        <v>46.7</v>
      </c>
    </row>
    <row r="3" spans="1:5" x14ac:dyDescent="0.2">
      <c r="A3" s="63" t="s">
        <v>60</v>
      </c>
      <c r="C3" s="63" t="s">
        <v>60</v>
      </c>
      <c r="D3" s="67">
        <v>34.67</v>
      </c>
      <c r="E3" s="68">
        <v>37.31</v>
      </c>
    </row>
    <row r="4" spans="1:5" x14ac:dyDescent="0.2">
      <c r="A4" s="63" t="s">
        <v>71</v>
      </c>
      <c r="C4" s="63" t="s">
        <v>61</v>
      </c>
      <c r="D4" s="67">
        <v>32.93</v>
      </c>
      <c r="E4" s="68">
        <v>35.43</v>
      </c>
    </row>
  </sheetData>
  <phoneticPr fontId="6" type="noConversion"/>
  <pageMargins left="0.7" right="0.7" top="0.78740157499999996" bottom="0.78740157499999996" header="0.3" footer="0.3"/>
  <pageSetup paperSize="9" orientation="portrait"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6</vt:i4>
      </vt:variant>
    </vt:vector>
  </HeadingPairs>
  <TitlesOfParts>
    <vt:vector size="15" baseType="lpstr">
      <vt:lpstr>Overview</vt:lpstr>
      <vt:lpstr>Projekteinnahmen</vt:lpstr>
      <vt:lpstr>a) Personalkosten</vt:lpstr>
      <vt:lpstr>b) Sachkosten</vt:lpstr>
      <vt:lpstr>c) Unteraufträge</vt:lpstr>
      <vt:lpstr>Indirekte Kosten</vt:lpstr>
      <vt:lpstr>Kalkulation indirekte Kosten</vt:lpstr>
      <vt:lpstr>Datenblatt - ausblenden</vt:lpstr>
      <vt:lpstr>Ergänzung SCO</vt:lpstr>
      <vt:lpstr>'a) Personalkosten'!Druckbereich</vt:lpstr>
      <vt:lpstr>'b) Sachkosten'!Druckbereich</vt:lpstr>
      <vt:lpstr>'c) Unteraufträge'!Druckbereich</vt:lpstr>
      <vt:lpstr>'Indirekte Kosten'!Druckbereich</vt:lpstr>
      <vt:lpstr>Overview!Druckbereich</vt:lpstr>
      <vt:lpstr>Projekteinnahmen!Druckbereich</vt:lpstr>
    </vt:vector>
  </TitlesOfParts>
  <Company>Bundeskanzleramt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AMIF 2025/2026 Finanzplan</dc:title>
  <dc:creator>NEBAUER, Katharina</dc:creator>
  <cp:lastModifiedBy>MILINKOVIC, Caroline</cp:lastModifiedBy>
  <cp:lastPrinted>2015-02-26T16:02:26Z</cp:lastPrinted>
  <dcterms:created xsi:type="dcterms:W3CDTF">2011-02-06T15:40:59Z</dcterms:created>
  <dcterms:modified xsi:type="dcterms:W3CDTF">2024-03-26T09:19:45Z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SAPConfigSettingsSC@101.9800:FMM_GRANTOR_ADDRESS">
    <vt:lpwstr/>
  </property>
  <property fmtid="{D5CDD505-2E9C-101B-9397-08002B2CF9AE}" pid="3" name="FSC#SAPConfigSettingsSC@101.9800:FMM_BIC_ALTERNATIV">
    <vt:lpwstr/>
  </property>
  <property fmtid="{D5CDD505-2E9C-101B-9397-08002B2CF9AE}" pid="4" name="FSC#SAPConfigSettingsSC@101.9800:FMM_IBAN_ALTERNATIV">
    <vt:lpwstr/>
  </property>
  <property fmtid="{D5CDD505-2E9C-101B-9397-08002B2CF9AE}" pid="5" name="FSC#SAPConfigSettingsSC@101.9800:FMM_CONTACT_PERSON">
    <vt:lpwstr/>
  </property>
  <property fmtid="{D5CDD505-2E9C-101B-9397-08002B2CF9AE}" pid="6" name="FSC#SAPConfigSettingsSC@101.9800:FMM_ANTRAGSBESCHREIBUNG">
    <vt:lpwstr/>
  </property>
  <property fmtid="{D5CDD505-2E9C-101B-9397-08002B2CF9AE}" pid="7" name="FSC#SAPConfigSettingsSC@101.9800:FMM_SWIFT_BIC">
    <vt:lpwstr/>
  </property>
  <property fmtid="{D5CDD505-2E9C-101B-9397-08002B2CF9AE}" pid="8" name="FSC#SAPConfigSettingsSC@101.9800:FMM_IBAN">
    <vt:lpwstr/>
  </property>
  <property fmtid="{D5CDD505-2E9C-101B-9397-08002B2CF9AE}" pid="9" name="FSC#SAPConfigSettingsSC@101.9800:FMM_BEANTRAGTER_BETRAG">
    <vt:lpwstr/>
  </property>
  <property fmtid="{D5CDD505-2E9C-101B-9397-08002B2CF9AE}" pid="10" name="FSC#SAPConfigSettingsSC@101.9800:FMM_DATUM_DES_ANSUCHENS">
    <vt:lpwstr/>
  </property>
  <property fmtid="{D5CDD505-2E9C-101B-9397-08002B2CF9AE}" pid="11" name="FSC#SAPConfigSettingsSC@101.9800:FMM_VORGESCHLAGENER_BETRAG">
    <vt:lpwstr/>
  </property>
  <property fmtid="{D5CDD505-2E9C-101B-9397-08002B2CF9AE}" pid="12" name="FSC#SAPConfigSettingsSC@101.9800:FMM_GRANTOR">
    <vt:lpwstr/>
  </property>
  <property fmtid="{D5CDD505-2E9C-101B-9397-08002B2CF9AE}" pid="13" name="FSC#SAPConfigSettingsSC@101.9800:FMM_GRM_VAL_TO">
    <vt:lpwstr/>
  </property>
  <property fmtid="{D5CDD505-2E9C-101B-9397-08002B2CF9AE}" pid="14" name="FSC#SAPConfigSettingsSC@101.9800:FMM_GRM_VAL_FROM">
    <vt:lpwstr/>
  </property>
  <property fmtid="{D5CDD505-2E9C-101B-9397-08002B2CF9AE}" pid="15" name="FSC#SAPConfigSettingsSC@101.9800:FMM_GESAMTBETRAG">
    <vt:lpwstr/>
  </property>
  <property fmtid="{D5CDD505-2E9C-101B-9397-08002B2CF9AE}" pid="16" name="FSC#SAPConfigSettingsSC@101.9800:FMM_GESAMTBETRAG_WORT">
    <vt:lpwstr/>
  </property>
  <property fmtid="{D5CDD505-2E9C-101B-9397-08002B2CF9AE}" pid="17" name="FSC#SAPConfigSettingsSC@101.9800:FMM_GESAMTPROJEKTSUMME">
    <vt:lpwstr/>
  </property>
  <property fmtid="{D5CDD505-2E9C-101B-9397-08002B2CF9AE}" pid="18" name="FSC#SAPConfigSettingsSC@101.9800:FMM_GESAMTPROJEKTSUMME_WORT">
    <vt:lpwstr/>
  </property>
  <property fmtid="{D5CDD505-2E9C-101B-9397-08002B2CF9AE}" pid="19" name="FSC#SAPConfigSettingsSC@101.9800:FMM_SERVICE_ORG_TEXT">
    <vt:lpwstr/>
  </property>
  <property fmtid="{D5CDD505-2E9C-101B-9397-08002B2CF9AE}" pid="20" name="FSC#SAPConfigSettingsSC@101.9800:FMM_SERVICE_ORG_SHORT">
    <vt:lpwstr/>
  </property>
  <property fmtid="{D5CDD505-2E9C-101B-9397-08002B2CF9AE}" pid="21" name="FSC#SAPConfigSettingsSC@101.9800:FMM_VERTRAG_PROJEKTBESCHREIBUNG">
    <vt:lpwstr/>
  </property>
  <property fmtid="{D5CDD505-2E9C-101B-9397-08002B2CF9AE}" pid="22" name="FSC#SAPConfigSettingsSC@101.9800:FMM_VORGESCHLAGENER_BETRAG_WORT">
    <vt:lpwstr/>
  </property>
  <property fmtid="{D5CDD505-2E9C-101B-9397-08002B2CF9AE}" pid="23" name="FSC#SAPConfigSettingsSC@101.9800:FMM_TRADEID">
    <vt:lpwstr/>
  </property>
  <property fmtid="{D5CDD505-2E9C-101B-9397-08002B2CF9AE}" pid="24" name="FSC#SAPConfigSettingsSC@101.9800:FMM_ERGAENZUNGSREGISTERNUMMER">
    <vt:lpwstr/>
  </property>
  <property fmtid="{D5CDD505-2E9C-101B-9397-08002B2CF9AE}" pid="25" name="FSC#SAPConfigSettingsSC@101.9800:FMM_SCHWERPUNKT">
    <vt:lpwstr/>
  </property>
  <property fmtid="{D5CDD505-2E9C-101B-9397-08002B2CF9AE}" pid="26" name="FSC#SAPConfigSettingsSC@101.9800:FMM_TELEFON_EMAIL">
    <vt:lpwstr/>
  </property>
  <property fmtid="{D5CDD505-2E9C-101B-9397-08002B2CF9AE}" pid="27" name="FSC#SAPConfigSettingsSC@101.9800:FMM_ABRECHNUNGSFRIST">
    <vt:lpwstr/>
  </property>
  <property fmtid="{D5CDD505-2E9C-101B-9397-08002B2CF9AE}" pid="28" name="FSC#SAPConfigSettingsSC@101.9800:FMM_VEREINSREGISTERNUMMER">
    <vt:lpwstr/>
  </property>
  <property fmtid="{D5CDD505-2E9C-101B-9397-08002B2CF9AE}" pid="29" name="FSC#SAPConfigSettingsSC@101.9800:FMM_XX_BUNDESLAND_MULTISELECT">
    <vt:lpwstr/>
  </property>
  <property fmtid="{D5CDD505-2E9C-101B-9397-08002B2CF9AE}" pid="30" name="FSC#SAPConfigSettingsSC@101.9800:FMM_EIGENMITTEL">
    <vt:lpwstr/>
  </property>
  <property fmtid="{D5CDD505-2E9C-101B-9397-08002B2CF9AE}" pid="31" name="FSC#SAPConfigSettingsSC@101.9800:FMM_DRITTMITTEL">
    <vt:lpwstr/>
  </property>
  <property fmtid="{D5CDD505-2E9C-101B-9397-08002B2CF9AE}" pid="32" name="FSC#SAPConfigSettingsSC@101.9800:FMM_EINNAHMEN">
    <vt:lpwstr/>
  </property>
  <property fmtid="{D5CDD505-2E9C-101B-9397-08002B2CF9AE}" pid="33" name="FSC#SAPConfigSettingsSC@101.9800:FMM_ZIELGRUPPE">
    <vt:lpwstr/>
  </property>
  <property fmtid="{D5CDD505-2E9C-101B-9397-08002B2CF9AE}" pid="34" name="FSC#SAPConfigSettingsSC@101.9800:FMM_ZUSATZFILTER">
    <vt:lpwstr/>
  </property>
  <property fmtid="{D5CDD505-2E9C-101B-9397-08002B2CF9AE}" pid="35" name="FSC#SAPConfigSettingsSC@101.9800:FMM_RUECKFOERDERUNGSBETRAG">
    <vt:lpwstr/>
  </property>
  <property fmtid="{D5CDD505-2E9C-101B-9397-08002B2CF9AE}" pid="36" name="FSC#SAPConfigSettingsSC@101.9800:FMM_ZINSBETRAG">
    <vt:lpwstr/>
  </property>
  <property fmtid="{D5CDD505-2E9C-101B-9397-08002B2CF9AE}" pid="37" name="FSC#SAPConfigSettingsSC@101.9800:FMM_RUECKFOERDERUNGSFRIST">
    <vt:lpwstr/>
  </property>
  <property fmtid="{D5CDD505-2E9C-101B-9397-08002B2CF9AE}" pid="38" name="FSC#SAPConfigSettingsSC@101.9800:FMM_ANSPRECHPERSON">
    <vt:lpwstr/>
  </property>
  <property fmtid="{D5CDD505-2E9C-101B-9397-08002B2CF9AE}" pid="39" name="FSC#EIBPRECONFIG@1.1001:EIBInternalApprovedAt">
    <vt:lpwstr/>
  </property>
  <property fmtid="{D5CDD505-2E9C-101B-9397-08002B2CF9AE}" pid="40" name="FSC#EIBPRECONFIG@1.1001:EIBInternalApprovedBy">
    <vt:lpwstr/>
  </property>
  <property fmtid="{D5CDD505-2E9C-101B-9397-08002B2CF9AE}" pid="41" name="FSC#EIBPRECONFIG@1.1001:EIBInternalApprovedByPostTitle">
    <vt:lpwstr/>
  </property>
  <property fmtid="{D5CDD505-2E9C-101B-9397-08002B2CF9AE}" pid="42" name="FSC#EIBPRECONFIG@1.1001:EIBSettlementApprovedBy">
    <vt:lpwstr/>
  </property>
  <property fmtid="{D5CDD505-2E9C-101B-9397-08002B2CF9AE}" pid="43" name="FSC#EIBPRECONFIG@1.1001:EIBSettlementApprovedByFirstnameSurname">
    <vt:lpwstr/>
  </property>
  <property fmtid="{D5CDD505-2E9C-101B-9397-08002B2CF9AE}" pid="44" name="FSC#EIBPRECONFIG@1.1001:EIBSettlementApprovedByPostTitle">
    <vt:lpwstr/>
  </property>
  <property fmtid="{D5CDD505-2E9C-101B-9397-08002B2CF9AE}" pid="45" name="FSC#EIBPRECONFIG@1.1001:EIBApprovedAt">
    <vt:lpwstr/>
  </property>
  <property fmtid="{D5CDD505-2E9C-101B-9397-08002B2CF9AE}" pid="46" name="FSC#EIBPRECONFIG@1.1001:EIBApprovedBy">
    <vt:lpwstr/>
  </property>
  <property fmtid="{D5CDD505-2E9C-101B-9397-08002B2CF9AE}" pid="47" name="FSC#EIBPRECONFIG@1.1001:EIBApprovedBySubst">
    <vt:lpwstr/>
  </property>
  <property fmtid="{D5CDD505-2E9C-101B-9397-08002B2CF9AE}" pid="48" name="FSC#EIBPRECONFIG@1.1001:EIBApprovedByTitle">
    <vt:lpwstr/>
  </property>
  <property fmtid="{D5CDD505-2E9C-101B-9397-08002B2CF9AE}" pid="49" name="FSC#EIBPRECONFIG@1.1001:EIBApprovedByPostTitle">
    <vt:lpwstr/>
  </property>
  <property fmtid="{D5CDD505-2E9C-101B-9397-08002B2CF9AE}" pid="50" name="FSC#EIBPRECONFIG@1.1001:EIBDepartment">
    <vt:lpwstr>BKA - II/3 (Förderungen Integration)</vt:lpwstr>
  </property>
  <property fmtid="{D5CDD505-2E9C-101B-9397-08002B2CF9AE}" pid="51" name="FSC#EIBPRECONFIG@1.1001:EIBDispatchedBy">
    <vt:lpwstr/>
  </property>
  <property fmtid="{D5CDD505-2E9C-101B-9397-08002B2CF9AE}" pid="52" name="FSC#EIBPRECONFIG@1.1001:EIBDispatchedByPostTitle">
    <vt:lpwstr/>
  </property>
  <property fmtid="{D5CDD505-2E9C-101B-9397-08002B2CF9AE}" pid="53" name="FSC#EIBPRECONFIG@1.1001:ExtRefInc">
    <vt:lpwstr/>
  </property>
  <property fmtid="{D5CDD505-2E9C-101B-9397-08002B2CF9AE}" pid="54" name="FSC#EIBPRECONFIG@1.1001:IncomingAddrdate">
    <vt:lpwstr/>
  </property>
  <property fmtid="{D5CDD505-2E9C-101B-9397-08002B2CF9AE}" pid="55" name="FSC#EIBPRECONFIG@1.1001:IncomingDelivery">
    <vt:lpwstr/>
  </property>
  <property fmtid="{D5CDD505-2E9C-101B-9397-08002B2CF9AE}" pid="56" name="FSC#EIBPRECONFIG@1.1001:OwnerEmail">
    <vt:lpwstr>MARINA.KRNJIC@BKA.GV.AT</vt:lpwstr>
  </property>
  <property fmtid="{D5CDD505-2E9C-101B-9397-08002B2CF9AE}" pid="57" name="FSC#EIBPRECONFIG@1.1001:FileOUEmail">
    <vt:lpwstr/>
  </property>
  <property fmtid="{D5CDD505-2E9C-101B-9397-08002B2CF9AE}" pid="58" name="FSC#EIBPRECONFIG@1.1001:OUEmail">
    <vt:lpwstr>foerderungen.integration@bka.gv.at</vt:lpwstr>
  </property>
  <property fmtid="{D5CDD505-2E9C-101B-9397-08002B2CF9AE}" pid="59" name="FSC#EIBPRECONFIG@1.1001:OwnerGender">
    <vt:lpwstr>Weiblich</vt:lpwstr>
  </property>
  <property fmtid="{D5CDD505-2E9C-101B-9397-08002B2CF9AE}" pid="60" name="FSC#EIBPRECONFIG@1.1001:Priority">
    <vt:lpwstr>Nein</vt:lpwstr>
  </property>
  <property fmtid="{D5CDD505-2E9C-101B-9397-08002B2CF9AE}" pid="61" name="FSC#EIBPRECONFIG@1.1001:PreviousFiles">
    <vt:lpwstr/>
  </property>
  <property fmtid="{D5CDD505-2E9C-101B-9397-08002B2CF9AE}" pid="62" name="FSC#EIBPRECONFIG@1.1001:NextFiles">
    <vt:lpwstr/>
  </property>
  <property fmtid="{D5CDD505-2E9C-101B-9397-08002B2CF9AE}" pid="63" name="FSC#EIBPRECONFIG@1.1001:RelatedFiles">
    <vt:lpwstr/>
  </property>
  <property fmtid="{D5CDD505-2E9C-101B-9397-08002B2CF9AE}" pid="64" name="FSC#EIBPRECONFIG@1.1001:CompletedOrdinals">
    <vt:lpwstr/>
  </property>
  <property fmtid="{D5CDD505-2E9C-101B-9397-08002B2CF9AE}" pid="65" name="FSC#EIBPRECONFIG@1.1001:NrAttachments">
    <vt:lpwstr/>
  </property>
  <property fmtid="{D5CDD505-2E9C-101B-9397-08002B2CF9AE}" pid="66" name="FSC#EIBPRECONFIG@1.1001:Attachments">
    <vt:lpwstr/>
  </property>
  <property fmtid="{D5CDD505-2E9C-101B-9397-08002B2CF9AE}" pid="67" name="FSC#EIBPRECONFIG@1.1001:SubjectArea">
    <vt:lpwstr/>
  </property>
  <property fmtid="{D5CDD505-2E9C-101B-9397-08002B2CF9AE}" pid="68" name="FSC#EIBPRECONFIG@1.1001:Recipients">
    <vt:lpwstr/>
  </property>
  <property fmtid="{D5CDD505-2E9C-101B-9397-08002B2CF9AE}" pid="69" name="FSC#EIBPRECONFIG@1.1001:Classified">
    <vt:lpwstr/>
  </property>
  <property fmtid="{D5CDD505-2E9C-101B-9397-08002B2CF9AE}" pid="70" name="FSC#EIBPRECONFIG@1.1001:Deadline">
    <vt:lpwstr/>
  </property>
  <property fmtid="{D5CDD505-2E9C-101B-9397-08002B2CF9AE}" pid="71" name="FSC#EIBPRECONFIG@1.1001:SettlementSubj">
    <vt:lpwstr/>
  </property>
  <property fmtid="{D5CDD505-2E9C-101B-9397-08002B2CF9AE}" pid="72" name="FSC#EIBPRECONFIG@1.1001:OUAddr">
    <vt:lpwstr>Ballhausplatz 2, 1010 Wien</vt:lpwstr>
  </property>
  <property fmtid="{D5CDD505-2E9C-101B-9397-08002B2CF9AE}" pid="73" name="FSC#EIBPRECONFIG@1.1001:FileOUName">
    <vt:lpwstr/>
  </property>
  <property fmtid="{D5CDD505-2E9C-101B-9397-08002B2CF9AE}" pid="74" name="FSC#EIBPRECONFIG@1.1001:FileOUDescr">
    <vt:lpwstr/>
  </property>
  <property fmtid="{D5CDD505-2E9C-101B-9397-08002B2CF9AE}" pid="75" name="FSC#EIBPRECONFIG@1.1001:OUDescr">
    <vt:lpwstr/>
  </property>
  <property fmtid="{D5CDD505-2E9C-101B-9397-08002B2CF9AE}" pid="76" name="FSC#EIBPRECONFIG@1.1001:Signatures">
    <vt:lpwstr/>
  </property>
  <property fmtid="{D5CDD505-2E9C-101B-9397-08002B2CF9AE}" pid="77" name="FSC#EIBPRECONFIG@1.1001:currentuser">
    <vt:lpwstr>COO.3000.100.1.985876</vt:lpwstr>
  </property>
  <property fmtid="{D5CDD505-2E9C-101B-9397-08002B2CF9AE}" pid="78" name="FSC#EIBPRECONFIG@1.1001:currentuserrolegroup">
    <vt:lpwstr>COO.3000.100.1.574329</vt:lpwstr>
  </property>
  <property fmtid="{D5CDD505-2E9C-101B-9397-08002B2CF9AE}" pid="79" name="FSC#EIBPRECONFIG@1.1001:currentuserroleposition">
    <vt:lpwstr>COO.15.1001.1.172019</vt:lpwstr>
  </property>
  <property fmtid="{D5CDD505-2E9C-101B-9397-08002B2CF9AE}" pid="80" name="FSC#EIBPRECONFIG@1.1001:currentuserroot">
    <vt:lpwstr>COO.3000.101.19.697105</vt:lpwstr>
  </property>
  <property fmtid="{D5CDD505-2E9C-101B-9397-08002B2CF9AE}" pid="81" name="FSC#EIBPRECONFIG@1.1001:toplevelobject">
    <vt:lpwstr/>
  </property>
  <property fmtid="{D5CDD505-2E9C-101B-9397-08002B2CF9AE}" pid="82" name="FSC#EIBPRECONFIG@1.1001:objchangedby">
    <vt:lpwstr>Mag. Gundula Windtner</vt:lpwstr>
  </property>
  <property fmtid="{D5CDD505-2E9C-101B-9397-08002B2CF9AE}" pid="83" name="FSC#EIBPRECONFIG@1.1001:objchangedbyPostTitle">
    <vt:lpwstr/>
  </property>
  <property fmtid="{D5CDD505-2E9C-101B-9397-08002B2CF9AE}" pid="84" name="FSC#EIBPRECONFIG@1.1001:objchangedat">
    <vt:lpwstr>13.07.2022</vt:lpwstr>
  </property>
  <property fmtid="{D5CDD505-2E9C-101B-9397-08002B2CF9AE}" pid="85" name="FSC#EIBPRECONFIG@1.1001:objname">
    <vt:lpwstr>AMIF 2020-2021_Finanzplan_Vorlage_INTEGRATION</vt:lpwstr>
  </property>
  <property fmtid="{D5CDD505-2E9C-101B-9397-08002B2CF9AE}" pid="86" name="FSC#EIBPRECONFIG@1.1001:EIBProcessResponsiblePhone">
    <vt:lpwstr/>
  </property>
  <property fmtid="{D5CDD505-2E9C-101B-9397-08002B2CF9AE}" pid="87" name="FSC#EIBPRECONFIG@1.1001:EIBProcessResponsibleMail">
    <vt:lpwstr/>
  </property>
  <property fmtid="{D5CDD505-2E9C-101B-9397-08002B2CF9AE}" pid="88" name="FSC#EIBPRECONFIG@1.1001:EIBProcessResponsibleFax">
    <vt:lpwstr/>
  </property>
  <property fmtid="{D5CDD505-2E9C-101B-9397-08002B2CF9AE}" pid="89" name="FSC#EIBPRECONFIG@1.1001:EIBProcessResponsiblePostTitle">
    <vt:lpwstr/>
  </property>
  <property fmtid="{D5CDD505-2E9C-101B-9397-08002B2CF9AE}" pid="90" name="FSC#EIBPRECONFIG@1.1001:EIBProcessResponsible">
    <vt:lpwstr/>
  </property>
  <property fmtid="{D5CDD505-2E9C-101B-9397-08002B2CF9AE}" pid="91" name="FSC#EIBPRECONFIG@1.1001:FileResponsibleFullName">
    <vt:lpwstr/>
  </property>
  <property fmtid="{D5CDD505-2E9C-101B-9397-08002B2CF9AE}" pid="92" name="FSC#EIBPRECONFIG@1.1001:FileResponsibleFirstnameSurname">
    <vt:lpwstr/>
  </property>
  <property fmtid="{D5CDD505-2E9C-101B-9397-08002B2CF9AE}" pid="93" name="FSC#EIBPRECONFIG@1.1001:FileResponsibleEmail">
    <vt:lpwstr/>
  </property>
  <property fmtid="{D5CDD505-2E9C-101B-9397-08002B2CF9AE}" pid="94" name="FSC#EIBPRECONFIG@1.1001:FileResponsibleExtension">
    <vt:lpwstr/>
  </property>
  <property fmtid="{D5CDD505-2E9C-101B-9397-08002B2CF9AE}" pid="95" name="FSC#EIBPRECONFIG@1.1001:FileResponsibleFaxExtension">
    <vt:lpwstr/>
  </property>
  <property fmtid="{D5CDD505-2E9C-101B-9397-08002B2CF9AE}" pid="96" name="FSC#EIBPRECONFIG@1.1001:FileResponsibleGender">
    <vt:lpwstr/>
  </property>
  <property fmtid="{D5CDD505-2E9C-101B-9397-08002B2CF9AE}" pid="97" name="FSC#EIBPRECONFIG@1.1001:FileResponsibleAddr">
    <vt:lpwstr/>
  </property>
  <property fmtid="{D5CDD505-2E9C-101B-9397-08002B2CF9AE}" pid="98" name="FSC#EIBPRECONFIG@1.1001:OwnerPostTitle">
    <vt:lpwstr/>
  </property>
  <property fmtid="{D5CDD505-2E9C-101B-9397-08002B2CF9AE}" pid="99" name="FSC#EIBPRECONFIG@1.1001:OwnerAddr">
    <vt:lpwstr>Ballhausplatz 2, 1010 Wien</vt:lpwstr>
  </property>
  <property fmtid="{D5CDD505-2E9C-101B-9397-08002B2CF9AE}" pid="100" name="FSC#EIBPRECONFIG@1.1001:IsFileAttachment">
    <vt:lpwstr>Nein</vt:lpwstr>
  </property>
  <property fmtid="{D5CDD505-2E9C-101B-9397-08002B2CF9AE}" pid="101" name="FSC#EIBPRECONFIG@1.1001:AddrTelefon">
    <vt:lpwstr/>
  </property>
  <property fmtid="{D5CDD505-2E9C-101B-9397-08002B2CF9AE}" pid="102" name="FSC#EIBPRECONFIG@1.1001:AddrGeburtsdatum">
    <vt:lpwstr/>
  </property>
  <property fmtid="{D5CDD505-2E9C-101B-9397-08002B2CF9AE}" pid="103" name="FSC#EIBPRECONFIG@1.1001:AddrGeboren_am_2">
    <vt:lpwstr/>
  </property>
  <property fmtid="{D5CDD505-2E9C-101B-9397-08002B2CF9AE}" pid="104" name="FSC#EIBPRECONFIG@1.1001:AddrBundesland">
    <vt:lpwstr/>
  </property>
  <property fmtid="{D5CDD505-2E9C-101B-9397-08002B2CF9AE}" pid="105" name="FSC#EIBPRECONFIG@1.1001:AddrBezeichnung">
    <vt:lpwstr/>
  </property>
  <property fmtid="{D5CDD505-2E9C-101B-9397-08002B2CF9AE}" pid="106" name="FSC#EIBPRECONFIG@1.1001:AddrGruppeName_vollstaendig">
    <vt:lpwstr/>
  </property>
  <property fmtid="{D5CDD505-2E9C-101B-9397-08002B2CF9AE}" pid="107" name="FSC#EIBPRECONFIG@1.1001:AddrAdresseBeschreibung">
    <vt:lpwstr/>
  </property>
  <property fmtid="{D5CDD505-2E9C-101B-9397-08002B2CF9AE}" pid="108" name="FSC#EIBPRECONFIG@1.1001:AddrName_Ergaenzung">
    <vt:lpwstr/>
  </property>
  <property fmtid="{D5CDD505-2E9C-101B-9397-08002B2CF9AE}" pid="109" name="FSC#COOELAK@1.1001:Subject">
    <vt:lpwstr/>
  </property>
  <property fmtid="{D5CDD505-2E9C-101B-9397-08002B2CF9AE}" pid="110" name="FSC#COOELAK@1.1001:FileReference">
    <vt:lpwstr/>
  </property>
  <property fmtid="{D5CDD505-2E9C-101B-9397-08002B2CF9AE}" pid="111" name="FSC#COOELAK@1.1001:FileRefYear">
    <vt:lpwstr/>
  </property>
  <property fmtid="{D5CDD505-2E9C-101B-9397-08002B2CF9AE}" pid="112" name="FSC#COOELAK@1.1001:FileRefOrdinal">
    <vt:lpwstr/>
  </property>
  <property fmtid="{D5CDD505-2E9C-101B-9397-08002B2CF9AE}" pid="113" name="FSC#COOELAK@1.1001:FileRefOU">
    <vt:lpwstr/>
  </property>
  <property fmtid="{D5CDD505-2E9C-101B-9397-08002B2CF9AE}" pid="114" name="FSC#COOELAK@1.1001:Organization">
    <vt:lpwstr/>
  </property>
  <property fmtid="{D5CDD505-2E9C-101B-9397-08002B2CF9AE}" pid="115" name="FSC#COOELAK@1.1001:Owner">
    <vt:lpwstr>Marina Krnjic</vt:lpwstr>
  </property>
  <property fmtid="{D5CDD505-2E9C-101B-9397-08002B2CF9AE}" pid="116" name="FSC#COOELAK@1.1001:OwnerExtension">
    <vt:lpwstr>204213</vt:lpwstr>
  </property>
  <property fmtid="{D5CDD505-2E9C-101B-9397-08002B2CF9AE}" pid="117" name="FSC#COOELAK@1.1001:OwnerFaxExtension">
    <vt:lpwstr/>
  </property>
  <property fmtid="{D5CDD505-2E9C-101B-9397-08002B2CF9AE}" pid="118" name="FSC#COOELAK@1.1001:DispatchedBy">
    <vt:lpwstr/>
  </property>
  <property fmtid="{D5CDD505-2E9C-101B-9397-08002B2CF9AE}" pid="119" name="FSC#COOELAK@1.1001:DispatchedAt">
    <vt:lpwstr/>
  </property>
  <property fmtid="{D5CDD505-2E9C-101B-9397-08002B2CF9AE}" pid="120" name="FSC#COOELAK@1.1001:ApprovedBy">
    <vt:lpwstr/>
  </property>
  <property fmtid="{D5CDD505-2E9C-101B-9397-08002B2CF9AE}" pid="121" name="FSC#COOELAK@1.1001:ApprovedAt">
    <vt:lpwstr/>
  </property>
  <property fmtid="{D5CDD505-2E9C-101B-9397-08002B2CF9AE}" pid="122" name="FSC#COOELAK@1.1001:Department">
    <vt:lpwstr>BKA - II/3 (Förderungen Integration)</vt:lpwstr>
  </property>
  <property fmtid="{D5CDD505-2E9C-101B-9397-08002B2CF9AE}" pid="123" name="FSC#COOELAK@1.1001:CreatedAt">
    <vt:lpwstr>13.07.2022</vt:lpwstr>
  </property>
  <property fmtid="{D5CDD505-2E9C-101B-9397-08002B2CF9AE}" pid="124" name="FSC#COOELAK@1.1001:OU">
    <vt:lpwstr>BKA - II/3 (Förderungen Integration)</vt:lpwstr>
  </property>
  <property fmtid="{D5CDD505-2E9C-101B-9397-08002B2CF9AE}" pid="125" name="FSC#COOELAK@1.1001:Priority">
    <vt:lpwstr> ()</vt:lpwstr>
  </property>
  <property fmtid="{D5CDD505-2E9C-101B-9397-08002B2CF9AE}" pid="126" name="FSC#COOELAK@1.1001:ObjBarCode">
    <vt:lpwstr>*COO.3000.101.25.9539826*</vt:lpwstr>
  </property>
  <property fmtid="{D5CDD505-2E9C-101B-9397-08002B2CF9AE}" pid="127" name="FSC#COOELAK@1.1001:RefBarCode">
    <vt:lpwstr/>
  </property>
  <property fmtid="{D5CDD505-2E9C-101B-9397-08002B2CF9AE}" pid="128" name="FSC#COOELAK@1.1001:FileRefBarCode">
    <vt:lpwstr>**</vt:lpwstr>
  </property>
  <property fmtid="{D5CDD505-2E9C-101B-9397-08002B2CF9AE}" pid="129" name="FSC#COOELAK@1.1001:ExternalRef">
    <vt:lpwstr/>
  </property>
  <property fmtid="{D5CDD505-2E9C-101B-9397-08002B2CF9AE}" pid="130" name="FSC#COOELAK@1.1001:IncomingNumber">
    <vt:lpwstr/>
  </property>
  <property fmtid="{D5CDD505-2E9C-101B-9397-08002B2CF9AE}" pid="131" name="FSC#COOELAK@1.1001:IncomingSubject">
    <vt:lpwstr/>
  </property>
  <property fmtid="{D5CDD505-2E9C-101B-9397-08002B2CF9AE}" pid="132" name="FSC#COOELAK@1.1001:ProcessResponsible">
    <vt:lpwstr/>
  </property>
  <property fmtid="{D5CDD505-2E9C-101B-9397-08002B2CF9AE}" pid="133" name="FSC#COOELAK@1.1001:ProcessResponsiblePhone">
    <vt:lpwstr/>
  </property>
  <property fmtid="{D5CDD505-2E9C-101B-9397-08002B2CF9AE}" pid="134" name="FSC#COOELAK@1.1001:ProcessResponsibleMail">
    <vt:lpwstr/>
  </property>
  <property fmtid="{D5CDD505-2E9C-101B-9397-08002B2CF9AE}" pid="135" name="FSC#COOELAK@1.1001:ProcessResponsibleFax">
    <vt:lpwstr/>
  </property>
  <property fmtid="{D5CDD505-2E9C-101B-9397-08002B2CF9AE}" pid="136" name="FSC#COOELAK@1.1001:ApproverFirstName">
    <vt:lpwstr/>
  </property>
  <property fmtid="{D5CDD505-2E9C-101B-9397-08002B2CF9AE}" pid="137" name="FSC#COOELAK@1.1001:ApproverSurName">
    <vt:lpwstr/>
  </property>
  <property fmtid="{D5CDD505-2E9C-101B-9397-08002B2CF9AE}" pid="138" name="FSC#COOELAK@1.1001:ApproverTitle">
    <vt:lpwstr/>
  </property>
  <property fmtid="{D5CDD505-2E9C-101B-9397-08002B2CF9AE}" pid="139" name="FSC#COOELAK@1.1001:ExternalDate">
    <vt:lpwstr/>
  </property>
  <property fmtid="{D5CDD505-2E9C-101B-9397-08002B2CF9AE}" pid="140" name="FSC#COOELAK@1.1001:SettlementApprovedAt">
    <vt:lpwstr/>
  </property>
  <property fmtid="{D5CDD505-2E9C-101B-9397-08002B2CF9AE}" pid="141" name="FSC#COOELAK@1.1001:BaseNumber">
    <vt:lpwstr/>
  </property>
  <property fmtid="{D5CDD505-2E9C-101B-9397-08002B2CF9AE}" pid="142" name="FSC#COOELAK@1.1001:CurrentUserRolePos">
    <vt:lpwstr>Externe/r Benutzer/in</vt:lpwstr>
  </property>
  <property fmtid="{D5CDD505-2E9C-101B-9397-08002B2CF9AE}" pid="143" name="FSC#COOELAK@1.1001:CurrentUserEmail">
    <vt:lpwstr>gerrit.friedrich@integrationsfonds.at</vt:lpwstr>
  </property>
  <property fmtid="{D5CDD505-2E9C-101B-9397-08002B2CF9AE}" pid="144" name="FSC#ELAKGOV@1.1001:PersonalSubjGender">
    <vt:lpwstr/>
  </property>
  <property fmtid="{D5CDD505-2E9C-101B-9397-08002B2CF9AE}" pid="145" name="FSC#ELAKGOV@1.1001:PersonalSubjFirstName">
    <vt:lpwstr/>
  </property>
  <property fmtid="{D5CDD505-2E9C-101B-9397-08002B2CF9AE}" pid="146" name="FSC#ELAKGOV@1.1001:PersonalSubjSurName">
    <vt:lpwstr/>
  </property>
  <property fmtid="{D5CDD505-2E9C-101B-9397-08002B2CF9AE}" pid="147" name="FSC#ELAKGOV@1.1001:PersonalSubjSalutation">
    <vt:lpwstr/>
  </property>
  <property fmtid="{D5CDD505-2E9C-101B-9397-08002B2CF9AE}" pid="148" name="FSC#ELAKGOV@1.1001:PersonalSubjAddress">
    <vt:lpwstr/>
  </property>
  <property fmtid="{D5CDD505-2E9C-101B-9397-08002B2CF9AE}" pid="149" name="FSC#ATSTATECFG@1.1001:Office">
    <vt:lpwstr/>
  </property>
  <property fmtid="{D5CDD505-2E9C-101B-9397-08002B2CF9AE}" pid="150" name="FSC#ATSTATECFG@1.1001:Agent">
    <vt:lpwstr/>
  </property>
  <property fmtid="{D5CDD505-2E9C-101B-9397-08002B2CF9AE}" pid="151" name="FSC#ATSTATECFG@1.1001:AgentPhone">
    <vt:lpwstr/>
  </property>
  <property fmtid="{D5CDD505-2E9C-101B-9397-08002B2CF9AE}" pid="152" name="FSC#ATSTATECFG@1.1001:DepartmentFax">
    <vt:lpwstr/>
  </property>
  <property fmtid="{D5CDD505-2E9C-101B-9397-08002B2CF9AE}" pid="153" name="FSC#ATSTATECFG@1.1001:DepartmentEmail">
    <vt:lpwstr/>
  </property>
  <property fmtid="{D5CDD505-2E9C-101B-9397-08002B2CF9AE}" pid="154" name="FSC#ATSTATECFG@1.1001:SubfileDate">
    <vt:lpwstr/>
  </property>
  <property fmtid="{D5CDD505-2E9C-101B-9397-08002B2CF9AE}" pid="155" name="FSC#ATSTATECFG@1.1001:SubfileSubject">
    <vt:lpwstr/>
  </property>
  <property fmtid="{D5CDD505-2E9C-101B-9397-08002B2CF9AE}" pid="156" name="FSC#ATSTATECFG@1.1001:DepartmentZipCode">
    <vt:lpwstr/>
  </property>
  <property fmtid="{D5CDD505-2E9C-101B-9397-08002B2CF9AE}" pid="157" name="FSC#ATSTATECFG@1.1001:DepartmentCountry">
    <vt:lpwstr/>
  </property>
  <property fmtid="{D5CDD505-2E9C-101B-9397-08002B2CF9AE}" pid="158" name="FSC#ATSTATECFG@1.1001:DepartmentCity">
    <vt:lpwstr/>
  </property>
  <property fmtid="{D5CDD505-2E9C-101B-9397-08002B2CF9AE}" pid="159" name="FSC#ATSTATECFG@1.1001:DepartmentStreet">
    <vt:lpwstr/>
  </property>
  <property fmtid="{D5CDD505-2E9C-101B-9397-08002B2CF9AE}" pid="160" name="FSC#CCAPRECONFIGG@15.1001:DepartmentON">
    <vt:lpwstr/>
  </property>
  <property fmtid="{D5CDD505-2E9C-101B-9397-08002B2CF9AE}" pid="161" name="FSC#CCAPRECONFIGG@15.1001:DepartmentWebsite">
    <vt:lpwstr/>
  </property>
  <property fmtid="{D5CDD505-2E9C-101B-9397-08002B2CF9AE}" pid="162" name="FSC#ATSTATECFG@1.1001:DepartmentDVR">
    <vt:lpwstr/>
  </property>
  <property fmtid="{D5CDD505-2E9C-101B-9397-08002B2CF9AE}" pid="163" name="FSC#ATSTATECFG@1.1001:DepartmentUID">
    <vt:lpwstr/>
  </property>
  <property fmtid="{D5CDD505-2E9C-101B-9397-08002B2CF9AE}" pid="164" name="FSC#ATSTATECFG@1.1001:SubfileReference">
    <vt:lpwstr/>
  </property>
  <property fmtid="{D5CDD505-2E9C-101B-9397-08002B2CF9AE}" pid="165" name="FSC#ATSTATECFG@1.1001:Clause">
    <vt:lpwstr/>
  </property>
  <property fmtid="{D5CDD505-2E9C-101B-9397-08002B2CF9AE}" pid="166" name="FSC#ATSTATECFG@1.1001:ApprovedSignature">
    <vt:lpwstr/>
  </property>
  <property fmtid="{D5CDD505-2E9C-101B-9397-08002B2CF9AE}" pid="167" name="FSC#ATSTATECFG@1.1001:BankAccount">
    <vt:lpwstr/>
  </property>
  <property fmtid="{D5CDD505-2E9C-101B-9397-08002B2CF9AE}" pid="168" name="FSC#ATSTATECFG@1.1001:BankAccountOwner">
    <vt:lpwstr/>
  </property>
  <property fmtid="{D5CDD505-2E9C-101B-9397-08002B2CF9AE}" pid="169" name="FSC#ATSTATECFG@1.1001:BankInstitute">
    <vt:lpwstr/>
  </property>
  <property fmtid="{D5CDD505-2E9C-101B-9397-08002B2CF9AE}" pid="170" name="FSC#ATSTATECFG@1.1001:BankAccountID">
    <vt:lpwstr/>
  </property>
  <property fmtid="{D5CDD505-2E9C-101B-9397-08002B2CF9AE}" pid="171" name="FSC#ATSTATECFG@1.1001:BankAccountIBAN">
    <vt:lpwstr/>
  </property>
  <property fmtid="{D5CDD505-2E9C-101B-9397-08002B2CF9AE}" pid="172" name="FSC#ATSTATECFG@1.1001:BankAccountBIC">
    <vt:lpwstr/>
  </property>
  <property fmtid="{D5CDD505-2E9C-101B-9397-08002B2CF9AE}" pid="173" name="FSC#ATSTATECFG@1.1001:BankName">
    <vt:lpwstr/>
  </property>
  <property fmtid="{D5CDD505-2E9C-101B-9397-08002B2CF9AE}" pid="174" name="FSC#COOELAK@1.1001:ObjectAddressees">
    <vt:lpwstr/>
  </property>
  <property fmtid="{D5CDD505-2E9C-101B-9397-08002B2CF9AE}" pid="175" name="FSC#COOELAK@1.1001:replyreference">
    <vt:lpwstr/>
  </property>
  <property fmtid="{D5CDD505-2E9C-101B-9397-08002B2CF9AE}" pid="176" name="FSC#COOELAK@1.1001:OfficeHours">
    <vt:lpwstr/>
  </property>
  <property fmtid="{D5CDD505-2E9C-101B-9397-08002B2CF9AE}" pid="177" name="FSC#COOELAK@1.1001:FileRefOULong">
    <vt:lpwstr/>
  </property>
  <property fmtid="{D5CDD505-2E9C-101B-9397-08002B2CF9AE}" pid="178" name="FSC#ATPRECONFIG@1.1001:ChargePreview">
    <vt:lpwstr/>
  </property>
  <property fmtid="{D5CDD505-2E9C-101B-9397-08002B2CF9AE}" pid="179" name="FSC#ATSTATECFG@1.1001:ExternalFile">
    <vt:lpwstr/>
  </property>
  <property fmtid="{D5CDD505-2E9C-101B-9397-08002B2CF9AE}" pid="180" name="FSC#COOSYSTEM@1.1:Container">
    <vt:lpwstr>COO.3000.101.25.9539826</vt:lpwstr>
  </property>
  <property fmtid="{D5CDD505-2E9C-101B-9397-08002B2CF9AE}" pid="181" name="FSC#FSCFOLIO@1.1001:docpropproject">
    <vt:lpwstr/>
  </property>
</Properties>
</file>