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H:\BKA\Sektion_II\II_3\3_NATIONAL\1_PROJEKTE\2 0 2 4\05_Vorlagen\Vorlagen Vertragsänderung\"/>
    </mc:Choice>
  </mc:AlternateContent>
  <bookViews>
    <workbookView xWindow="0" yWindow="0" windowWidth="20745" windowHeight="11760" tabRatio="915"/>
  </bookViews>
  <sheets>
    <sheet name="Overview" sheetId="35" r:id="rId1"/>
    <sheet name="Projekteinnahmen" sheetId="37" r:id="rId2"/>
    <sheet name="a) Personalkosten" sheetId="33" r:id="rId3"/>
    <sheet name="b) Reisekosten" sheetId="36" r:id="rId4"/>
    <sheet name="c) Sachkosten" sheetId="34" r:id="rId5"/>
    <sheet name="Ausgaben pro Maßnahme" sheetId="42" r:id="rId6"/>
  </sheets>
  <externalReferences>
    <externalReference r:id="rId7"/>
  </externalReferences>
  <definedNames>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2">'a) Personalkosten'!$B$2:$K$37</definedName>
    <definedName name="_xlnm.Print_Area" localSheetId="3">'b) Reisekosten'!$B$2:$H$19</definedName>
    <definedName name="_xlnm.Print_Area" localSheetId="4">'c) Sachkosten'!$B$2:$H$61</definedName>
    <definedName name="_xlnm.Print_Area" localSheetId="0">Overview!$B$2:$H$34</definedName>
    <definedName name="_xlnm.Print_Area" localSheetId="1">Projekteinnahmen!$B$2:$F$48</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3">#REF!</definedName>
    <definedName name="Maßnahmenbereich" localSheetId="4">#REF!</definedName>
    <definedName name="Maßnahmenbereich" localSheetId="0">#REF!</definedName>
    <definedName name="Maßnahmenbereich" localSheetId="1">#REF!</definedName>
    <definedName name="Maßnahmenbereich">#REF!</definedName>
    <definedName name="Version_Dok">[1]Version!$B$1</definedName>
  </definedNames>
  <calcPr calcId="162913"/>
</workbook>
</file>

<file path=xl/calcChain.xml><?xml version="1.0" encoding="utf-8"?>
<calcChain xmlns="http://schemas.openxmlformats.org/spreadsheetml/2006/main">
  <c r="D12" i="35" l="1"/>
  <c r="L37" i="35" l="1"/>
  <c r="I47" i="35" l="1"/>
  <c r="L38" i="35"/>
  <c r="L40" i="35"/>
  <c r="L41" i="35"/>
  <c r="L42" i="35"/>
  <c r="L43" i="35"/>
  <c r="L44" i="35"/>
  <c r="L45" i="35"/>
  <c r="L46" i="35"/>
  <c r="E38" i="35"/>
  <c r="E39" i="35"/>
  <c r="L39" i="35" s="1"/>
  <c r="E40" i="35"/>
  <c r="E41" i="35"/>
  <c r="E42" i="35"/>
  <c r="E43" i="35"/>
  <c r="E44" i="35"/>
  <c r="E45" i="35"/>
  <c r="E46" i="35"/>
  <c r="E37" i="35"/>
  <c r="F132" i="42"/>
  <c r="F119" i="42"/>
  <c r="F106" i="42"/>
  <c r="F93" i="42"/>
  <c r="F80" i="42"/>
  <c r="F67" i="42"/>
  <c r="F54" i="42"/>
  <c r="F41" i="42"/>
  <c r="F28" i="42"/>
  <c r="F15" i="42"/>
  <c r="I24" i="33"/>
  <c r="J24" i="33"/>
  <c r="I25" i="33"/>
  <c r="J25" i="33"/>
  <c r="I26" i="33"/>
  <c r="J26" i="33"/>
  <c r="I27" i="33"/>
  <c r="J27" i="33"/>
  <c r="I28" i="33"/>
  <c r="J28" i="33"/>
  <c r="I29" i="33"/>
  <c r="J29" i="33"/>
  <c r="I30" i="33"/>
  <c r="J30" i="33"/>
  <c r="I31" i="33"/>
  <c r="J31" i="33"/>
  <c r="I32" i="33"/>
  <c r="J32" i="33"/>
  <c r="J23" i="33"/>
  <c r="I23" i="33"/>
  <c r="I8" i="33"/>
  <c r="J8" i="33"/>
  <c r="I9" i="33"/>
  <c r="J9" i="33"/>
  <c r="I10" i="33"/>
  <c r="J10" i="33"/>
  <c r="I11" i="33"/>
  <c r="J11" i="33"/>
  <c r="I12" i="33"/>
  <c r="J12" i="33"/>
  <c r="I13" i="33"/>
  <c r="J13" i="33"/>
  <c r="I14" i="33"/>
  <c r="J14" i="33"/>
  <c r="I15" i="33"/>
  <c r="J15" i="33"/>
  <c r="I16" i="33"/>
  <c r="J16" i="33"/>
  <c r="I17" i="33"/>
  <c r="J17" i="33"/>
  <c r="I7" i="33"/>
  <c r="J7" i="33"/>
  <c r="L47" i="35" l="1"/>
  <c r="F30" i="35" l="1"/>
  <c r="M30" i="35" s="1"/>
  <c r="I30" i="35"/>
  <c r="L30" i="35" l="1"/>
  <c r="F34" i="35" l="1"/>
  <c r="F47" i="35"/>
  <c r="E47" i="35" s="1"/>
  <c r="F21" i="35"/>
  <c r="F17" i="35"/>
  <c r="G31" i="35" l="1"/>
  <c r="G30" i="35"/>
  <c r="G33" i="35"/>
  <c r="G32" i="35"/>
  <c r="F16" i="35"/>
  <c r="F26" i="35" s="1"/>
  <c r="G32" i="34"/>
  <c r="I23" i="35" s="1"/>
  <c r="G42" i="34"/>
  <c r="I24" i="35" s="1"/>
  <c r="F128" i="42"/>
  <c r="F124" i="42"/>
  <c r="F123" i="42" s="1"/>
  <c r="F133" i="42" s="1"/>
  <c r="I46" i="35" s="1"/>
  <c r="F115" i="42"/>
  <c r="F110" i="42" s="1"/>
  <c r="F120" i="42" s="1"/>
  <c r="I45" i="35" s="1"/>
  <c r="F111" i="42"/>
  <c r="F102" i="42"/>
  <c r="F98" i="42"/>
  <c r="F89" i="42"/>
  <c r="F85" i="42"/>
  <c r="F84" i="42" s="1"/>
  <c r="F94" i="42" s="1"/>
  <c r="I43" i="35" s="1"/>
  <c r="F76" i="42"/>
  <c r="F72" i="42"/>
  <c r="F63" i="42"/>
  <c r="F59" i="42"/>
  <c r="F58" i="42" s="1"/>
  <c r="F68" i="42" s="1"/>
  <c r="I41" i="35" s="1"/>
  <c r="F50" i="42"/>
  <c r="F45" i="42" s="1"/>
  <c r="F55" i="42" s="1"/>
  <c r="I40" i="35" s="1"/>
  <c r="F46" i="42"/>
  <c r="F37" i="42"/>
  <c r="F33" i="42"/>
  <c r="F24" i="42"/>
  <c r="F20" i="42"/>
  <c r="F7" i="42"/>
  <c r="F11" i="42"/>
  <c r="D37" i="35"/>
  <c r="D46" i="35"/>
  <c r="D45" i="35"/>
  <c r="D44" i="35"/>
  <c r="D43" i="35"/>
  <c r="D42" i="35"/>
  <c r="D41" i="35"/>
  <c r="D40" i="35"/>
  <c r="D39" i="35"/>
  <c r="D38" i="35"/>
  <c r="G58" i="34"/>
  <c r="I25" i="35" s="1"/>
  <c r="I32" i="35"/>
  <c r="E8" i="37"/>
  <c r="E17" i="37"/>
  <c r="I31" i="35"/>
  <c r="E31" i="37"/>
  <c r="E45" i="37"/>
  <c r="E47" i="37" s="1"/>
  <c r="I33" i="35"/>
  <c r="J19" i="33"/>
  <c r="J34" i="33"/>
  <c r="I19" i="35" s="1"/>
  <c r="G18" i="36"/>
  <c r="I20" i="35" s="1"/>
  <c r="G18" i="34"/>
  <c r="I22" i="35" s="1"/>
  <c r="F97" i="42"/>
  <c r="F107" i="42" s="1"/>
  <c r="I44" i="35" s="1"/>
  <c r="F71" i="42"/>
  <c r="F81" i="42" s="1"/>
  <c r="I42" i="35" s="1"/>
  <c r="F32" i="42"/>
  <c r="F42" i="42" s="1"/>
  <c r="I39" i="35" s="1"/>
  <c r="F19" i="42"/>
  <c r="F29" i="42"/>
  <c r="I38" i="35" s="1"/>
  <c r="F6" i="42"/>
  <c r="F16" i="42" s="1"/>
  <c r="I37" i="35" s="1"/>
  <c r="J36" i="33" l="1"/>
  <c r="L23" i="35"/>
  <c r="G60" i="34"/>
  <c r="L32" i="35"/>
  <c r="M32" i="35"/>
  <c r="L33" i="35"/>
  <c r="M33" i="35"/>
  <c r="M46" i="35"/>
  <c r="M41" i="35"/>
  <c r="L20" i="35"/>
  <c r="M20" i="35"/>
  <c r="L24" i="35"/>
  <c r="M24" i="35"/>
  <c r="M38" i="35"/>
  <c r="M42" i="35"/>
  <c r="F27" i="35"/>
  <c r="M45" i="35"/>
  <c r="M43" i="35"/>
  <c r="M44" i="35"/>
  <c r="M39" i="35"/>
  <c r="L19" i="35"/>
  <c r="M19" i="35"/>
  <c r="M40" i="35"/>
  <c r="L22" i="35"/>
  <c r="M22" i="35"/>
  <c r="M31" i="35"/>
  <c r="L31" i="35"/>
  <c r="L25" i="35"/>
  <c r="M25" i="35"/>
  <c r="M37" i="35"/>
  <c r="I34" i="35"/>
  <c r="M34" i="35" s="1"/>
  <c r="I18" i="35"/>
  <c r="I21" i="35"/>
  <c r="M47" i="35" l="1"/>
  <c r="G34" i="35"/>
  <c r="L34" i="35"/>
  <c r="G41" i="35"/>
  <c r="G42" i="35"/>
  <c r="G44" i="35"/>
  <c r="G45" i="35"/>
  <c r="G38" i="35"/>
  <c r="G37" i="35"/>
  <c r="G43" i="35"/>
  <c r="G46" i="35"/>
  <c r="G40" i="35"/>
  <c r="G39" i="35"/>
  <c r="G24" i="35"/>
  <c r="G23" i="35"/>
  <c r="G22" i="35"/>
  <c r="G18" i="35"/>
  <c r="G17" i="35"/>
  <c r="G21" i="35"/>
  <c r="G19" i="35"/>
  <c r="G25" i="35"/>
  <c r="G20" i="35"/>
  <c r="G26" i="35"/>
  <c r="G16" i="35"/>
  <c r="M23" i="35"/>
  <c r="J31" i="35"/>
  <c r="J32" i="35"/>
  <c r="J30" i="35"/>
  <c r="L21" i="35"/>
  <c r="M21" i="35"/>
  <c r="J34" i="35"/>
  <c r="J33" i="35"/>
  <c r="L18" i="35"/>
  <c r="M18" i="35"/>
  <c r="I17" i="35"/>
  <c r="I16" i="35" l="1"/>
  <c r="I26" i="35" s="1"/>
  <c r="M17" i="35"/>
  <c r="L17" i="35"/>
  <c r="L26" i="35" l="1"/>
  <c r="M26" i="35"/>
  <c r="M16" i="35"/>
  <c r="I27" i="35"/>
  <c r="L16" i="35"/>
  <c r="G27" i="35" l="1"/>
  <c r="G47" i="35"/>
  <c r="M27" i="35"/>
  <c r="G21" i="42"/>
  <c r="G25" i="42"/>
  <c r="G54" i="42"/>
  <c r="G97" i="42"/>
  <c r="G115" i="42"/>
  <c r="J38" i="35"/>
  <c r="G102" i="42"/>
  <c r="G38" i="42"/>
  <c r="G130" i="42"/>
  <c r="G50" i="42"/>
  <c r="G125" i="42"/>
  <c r="G37" i="42"/>
  <c r="G87" i="42"/>
  <c r="G119" i="42"/>
  <c r="G27" i="42"/>
  <c r="G12" i="42"/>
  <c r="G118" i="42"/>
  <c r="J25" i="35"/>
  <c r="B50" i="35"/>
  <c r="G28" i="42"/>
  <c r="G9" i="42"/>
  <c r="G94" i="42"/>
  <c r="G10" i="42"/>
  <c r="G98" i="42"/>
  <c r="J42" i="35"/>
  <c r="J37" i="35"/>
  <c r="G131" i="42"/>
  <c r="G123" i="42"/>
  <c r="G19" i="42"/>
  <c r="G114" i="42"/>
  <c r="G60" i="42"/>
  <c r="J45" i="35"/>
  <c r="G48" i="42"/>
  <c r="G53" i="42"/>
  <c r="G20" i="42"/>
  <c r="B49" i="35"/>
  <c r="G67" i="42"/>
  <c r="J46" i="35"/>
  <c r="G33" i="42"/>
  <c r="J26" i="35"/>
  <c r="G88" i="42"/>
  <c r="G117" i="42"/>
  <c r="G29" i="42"/>
  <c r="G75" i="42"/>
  <c r="G74" i="42"/>
  <c r="G45" i="42"/>
  <c r="J20" i="35"/>
  <c r="J41" i="35"/>
  <c r="J21" i="35"/>
  <c r="G13" i="42"/>
  <c r="G66" i="42"/>
  <c r="G81" i="42"/>
  <c r="G40" i="42"/>
  <c r="G113" i="42"/>
  <c r="G41" i="42"/>
  <c r="G133" i="42"/>
  <c r="G91" i="42"/>
  <c r="G63" i="42"/>
  <c r="G39" i="42"/>
  <c r="G61" i="42"/>
  <c r="J23" i="35"/>
  <c r="G58" i="42"/>
  <c r="G127" i="42"/>
  <c r="G104" i="42"/>
  <c r="G79" i="42"/>
  <c r="J27" i="35"/>
  <c r="G89" i="42"/>
  <c r="G73" i="42"/>
  <c r="J24" i="35"/>
  <c r="G47" i="42"/>
  <c r="G55" i="42"/>
  <c r="G46" i="42"/>
  <c r="G24" i="42"/>
  <c r="G103" i="42"/>
  <c r="G35" i="42"/>
  <c r="G64" i="42"/>
  <c r="G124" i="42"/>
  <c r="J19" i="35"/>
  <c r="J43" i="35"/>
  <c r="G22" i="42"/>
  <c r="G52" i="42"/>
  <c r="G32" i="42"/>
  <c r="G105" i="42"/>
  <c r="G106" i="42"/>
  <c r="G84" i="42"/>
  <c r="G129" i="42"/>
  <c r="G34" i="42"/>
  <c r="G6" i="42"/>
  <c r="G42" i="42"/>
  <c r="G90" i="42"/>
  <c r="G86" i="42"/>
  <c r="G65" i="42"/>
  <c r="G120" i="42"/>
  <c r="G71" i="42"/>
  <c r="G59" i="42"/>
  <c r="G116" i="42"/>
  <c r="G99" i="42"/>
  <c r="J18" i="35"/>
  <c r="J40" i="35"/>
  <c r="G16" i="42"/>
  <c r="G76" i="42"/>
  <c r="G49" i="42"/>
  <c r="G93" i="42"/>
  <c r="G80" i="42"/>
  <c r="G11" i="42"/>
  <c r="J17" i="35"/>
  <c r="L27" i="35"/>
  <c r="G100" i="42"/>
  <c r="J44" i="35"/>
  <c r="G132" i="42"/>
  <c r="G26" i="42"/>
  <c r="G111" i="42"/>
  <c r="G8" i="42"/>
  <c r="G126" i="42"/>
  <c r="G101" i="42"/>
  <c r="G78" i="42"/>
  <c r="G112" i="42"/>
  <c r="G68" i="42"/>
  <c r="G92" i="42"/>
  <c r="G51" i="42"/>
  <c r="G85" i="42"/>
  <c r="G62" i="42"/>
  <c r="G110" i="42"/>
  <c r="G14" i="42"/>
  <c r="J47" i="35"/>
  <c r="G36" i="42"/>
  <c r="G23" i="42"/>
  <c r="G107" i="42"/>
  <c r="G128" i="42"/>
  <c r="J22" i="35"/>
  <c r="G72" i="42"/>
  <c r="G7" i="42"/>
  <c r="J39" i="35"/>
  <c r="G15" i="42"/>
  <c r="J16" i="35"/>
  <c r="G77" i="42"/>
</calcChain>
</file>

<file path=xl/sharedStrings.xml><?xml version="1.0" encoding="utf-8"?>
<sst xmlns="http://schemas.openxmlformats.org/spreadsheetml/2006/main" count="302" uniqueCount="108">
  <si>
    <t>Betrag</t>
  </si>
  <si>
    <t>Laufzeit Beginn</t>
  </si>
  <si>
    <t>Laufzeit Ende</t>
  </si>
  <si>
    <t>Funktion im Projekt</t>
  </si>
  <si>
    <t>Gehaltsschema (Kollektivvertrag/Einstufung)</t>
  </si>
  <si>
    <t>Bezeichnung der Räumlichkeiten</t>
  </si>
  <si>
    <t>voraussichtliche Kosten</t>
  </si>
  <si>
    <t>SUMME Angestellte</t>
  </si>
  <si>
    <t>GESAMTSUMME</t>
  </si>
  <si>
    <t>Begründung der Projektrelevanz</t>
  </si>
  <si>
    <t>Anschaffungs-kosten</t>
  </si>
  <si>
    <t>Abschreibungs-dauer in Jahren</t>
  </si>
  <si>
    <t>SUMME Projektspezifische Ausgaben</t>
  </si>
  <si>
    <t>Projekteinnahmen</t>
  </si>
  <si>
    <t>beantragter Betrag</t>
  </si>
  <si>
    <t>SUMME Eigenmittel</t>
  </si>
  <si>
    <t>SUMME Beitrag anderer Organisationen</t>
  </si>
  <si>
    <t>BM.I</t>
  </si>
  <si>
    <t>BMEIA</t>
  </si>
  <si>
    <t>voraussichtlicher Betrag</t>
  </si>
  <si>
    <t>Projektausgaben</t>
  </si>
  <si>
    <t>a) Personalkosten</t>
  </si>
  <si>
    <t>Direkte Kosten</t>
  </si>
  <si>
    <t>EINNAHMEN GESAMT</t>
  </si>
  <si>
    <t>AUSGABEN GESAMT</t>
  </si>
  <si>
    <t>Anteil an Gesamtkosten</t>
  </si>
  <si>
    <t>Anteil an Gesamteinnahmen</t>
  </si>
  <si>
    <t>Bezeichnung der Anschaffung</t>
  </si>
  <si>
    <t>Angaben zum Projekt</t>
  </si>
  <si>
    <t>Bitte auswählen!</t>
  </si>
  <si>
    <t>a.1) Angestellte</t>
  </si>
  <si>
    <t>c) Beitrag anderer Organisationen (inkl. anderer öffentlicher Förderstellen)</t>
  </si>
  <si>
    <t>Zielort</t>
  </si>
  <si>
    <t xml:space="preserve">   b) Reisekosten</t>
  </si>
  <si>
    <t>c) Sachkosten</t>
  </si>
  <si>
    <t>Bezeichnung der vergebenen Leistung</t>
  </si>
  <si>
    <t>Unternehmen/Person,
an das/die die Leistung vergeben wird</t>
  </si>
  <si>
    <t>SUMME Unteraufträge</t>
  </si>
  <si>
    <t>a. 1) Angestellte</t>
  </si>
  <si>
    <t>b. 1) Immobilien</t>
  </si>
  <si>
    <t>b. 2) Sonstige projektspezifische Ausgaben</t>
  </si>
  <si>
    <t>b. 3) Unteraufträge</t>
  </si>
  <si>
    <t>Indirekte Kosten</t>
  </si>
  <si>
    <t>c.1) Immobilien</t>
  </si>
  <si>
    <t>c.2) Sonstige projektspezifische Ausgaben</t>
  </si>
  <si>
    <t>b) Reisekosten</t>
  </si>
  <si>
    <t>d) Projekterlöse (Kursbeiträge, Rückvergütungen etc.)</t>
  </si>
  <si>
    <t>SUMME Projekterlöse</t>
  </si>
  <si>
    <t>voraussichtliche Gehaltskosten für das  Projekt</t>
  </si>
  <si>
    <t>Projektträger/in</t>
  </si>
  <si>
    <t>a) Angesuchter BKA-Beitrag</t>
  </si>
  <si>
    <t>Projektdauer in Monaten</t>
  </si>
  <si>
    <t>ja/nein</t>
  </si>
  <si>
    <t xml:space="preserve">Projekttitel </t>
  </si>
  <si>
    <t>Angesuchter BKA-Beitrag</t>
  </si>
  <si>
    <t>SUMME BKA</t>
  </si>
  <si>
    <t>Angestellte/r</t>
  </si>
  <si>
    <t>Freie/r Dienstnehmer/in</t>
  </si>
  <si>
    <t>b) Reisekosten (für direktes Projektpersonal)</t>
  </si>
  <si>
    <t>Reisende/r</t>
  </si>
  <si>
    <r>
      <t xml:space="preserve">Art der Reisekosten 
</t>
    </r>
    <r>
      <rPr>
        <sz val="10"/>
        <rFont val="Calibri"/>
        <family val="2"/>
      </rPr>
      <t>(Fahrtkosten, Verpflegung, Übernachtung)</t>
    </r>
  </si>
  <si>
    <r>
      <rPr>
        <b/>
        <u/>
        <sz val="11"/>
        <rFont val="Calibri"/>
        <family val="2"/>
      </rPr>
      <t>Ausfüllhilfe:</t>
    </r>
    <r>
      <rPr>
        <sz val="10"/>
        <rFont val="Calibri"/>
        <family val="2"/>
      </rPr>
      <t xml:space="preserve">
Zu budgetieren sind hier Kosten für Reisen, die für die Umsetzung des Projekts notwendig sind, z.B. Fahrkosten, Diäten, etc. Bitte schlüsseln Sie die einzelnen Kosten auf.</t>
    </r>
  </si>
  <si>
    <r>
      <rPr>
        <b/>
        <u/>
        <sz val="11"/>
        <rFont val="Calibri"/>
        <family val="2"/>
      </rPr>
      <t>Ausfüllhilfe:</t>
    </r>
    <r>
      <rPr>
        <sz val="10"/>
        <rFont val="Calibri"/>
        <family val="2"/>
      </rPr>
      <t xml:space="preserve">
In der Kostenkategorie Sachkosten können Ausgaben in den Bereichen Immobilien, sonstige projektspezifische Ausgaben und Unteraufträge geltend gemacht werden.
</t>
    </r>
    <r>
      <rPr>
        <b/>
        <sz val="10"/>
        <rFont val="Calibri"/>
        <family val="2"/>
      </rPr>
      <t>IMMOBILIEN</t>
    </r>
    <r>
      <rPr>
        <sz val="10"/>
        <rFont val="Calibri"/>
        <family val="2"/>
      </rPr>
      <t xml:space="preserve">
Budgetiert werden kann jener Anteil der Kosten der Anmietung (Miete bzw. Abschreibung und Betriebskosten), der der tatsächlichen Projektnutzung entspricht. Einer gegebenenfalls anteiligen Verrechnung liegt eine klare Aufschlüsselung der Berechnung zugrunde (Aliquotierungsschlüssel). Als Grundsatz gilt, dass die Räumlichkeiten, welche von direkt budgetierten Projektmitarbeiter/innen genutzt werden, jedenfalls direkt und die Räumlichkeiten, welche von indirekt budgetierten Projektmitarbeiter/innen genutzt werden, jedenfalls indirekt zu budgetieren sind. Zu beachten ist insbesondere, dass kalkulatorische Kosten nicht förderfähig sind.
</t>
    </r>
    <r>
      <rPr>
        <b/>
        <sz val="10"/>
        <rFont val="Calibri"/>
        <family val="2"/>
      </rPr>
      <t>SONSTIGE PROJEKTSPEZIFISCHE AUSGABEN</t>
    </r>
    <r>
      <rPr>
        <sz val="10"/>
        <rFont val="Calibri"/>
        <family val="2"/>
      </rPr>
      <t xml:space="preserve">
Hierunter fallen sämtliche sonstige projektspezifische Ausgaben, wenn diese für die unmittelbare Durchführung des Projekts nachvollziehbar notwendig sind und nicht zur Infrastruktur zuzurechnen sind, wie z.B. Kosten in direktem Zusammenhang mit der Zielgruppe, Kosten für Büroaufwand/Verbrauchsgüter, Versicherungen, Telefon, Anlagegüter und geringwertige Wirtschaftsgüter. 
</t>
    </r>
    <r>
      <rPr>
        <b/>
        <sz val="10"/>
        <rFont val="Calibri"/>
        <family val="2"/>
      </rPr>
      <t xml:space="preserve">
UNTERAUFTRÄGE</t>
    </r>
    <r>
      <rPr>
        <sz val="10"/>
        <rFont val="Calibri"/>
        <family val="2"/>
      </rPr>
      <t xml:space="preserve">
Zu budgetieren sind hier Kosten für die Erbringung von Dienstleistungen im Zusammenhang mit Aufgaben, die für die Umsetzung des Projekts notwendig sind und die der/die Förderungsnehmer/in selbst nicht ausführen kann. Z.B. Honorare für Supervision, Dolmetschtätigkeiten, etc.
</t>
    </r>
    <r>
      <rPr>
        <b/>
        <u/>
        <sz val="10"/>
        <rFont val="Calibri"/>
        <family val="2"/>
      </rPr>
      <t>Vergleichsangebote</t>
    </r>
    <r>
      <rPr>
        <sz val="10"/>
        <rFont val="Calibri"/>
        <family val="2"/>
      </rPr>
      <t xml:space="preserve">
Für Aufträge für Lieferungen und Leistungen über € 400,00 sind Vergleichsangebote einzuholen (im Bereich von € 400,00 bis € 1.000,00 zwei und über €1.000,00 drei Vergleichsangebote).</t>
    </r>
  </si>
  <si>
    <t>Art der Kosten 
(Miete, Betriebskosten, etc.)</t>
  </si>
  <si>
    <t xml:space="preserve">Bezeichnung </t>
  </si>
  <si>
    <t>SUMME Immobilien</t>
  </si>
  <si>
    <t>b) Eigenmittel (Beitrag Projektträger/in und Projektpartner/innen)</t>
  </si>
  <si>
    <t>a) BKA-Beitrag</t>
  </si>
  <si>
    <t xml:space="preserve">Vorsteuerabzugsberechtigt </t>
  </si>
  <si>
    <t>"Bezeichnung der Maßnahme" lt. Projektbeschreibung</t>
  </si>
  <si>
    <t>anteilig an Projektgesamtkosten</t>
  </si>
  <si>
    <t>Maßnahme</t>
  </si>
  <si>
    <t>AUSGABEN GESAMT für die Maßnahme</t>
  </si>
  <si>
    <t>Anmerkungen</t>
  </si>
  <si>
    <t>Projektausgaben pro Maßnahme</t>
  </si>
  <si>
    <t>MAßNAHMEN AUSGABEN GESAMT</t>
  </si>
  <si>
    <t>Bezeichnung der Maßnahme
(lt. Projektbeschreibung)</t>
  </si>
  <si>
    <t>a. 2) Freie Dienstnehmende</t>
  </si>
  <si>
    <t>c.4) Unteraufträge (Leistungen, die an Dritte vergeben werden)</t>
  </si>
  <si>
    <t>c.3) Anlagegüter (abschreibungspflichtige Sachkosten)</t>
  </si>
  <si>
    <t>SUMME Anlagegüter</t>
  </si>
  <si>
    <t>a.2) Freie Dienstnehmende (Werkverträge sind unter c.4) abzurechnen)</t>
  </si>
  <si>
    <r>
      <rPr>
        <b/>
        <u/>
        <sz val="10"/>
        <rFont val="Calibri"/>
        <family val="2"/>
      </rPr>
      <t>Ausfüllhilfe:</t>
    </r>
    <r>
      <rPr>
        <sz val="10"/>
        <rFont val="Calibri"/>
        <family val="2"/>
      </rPr>
      <t xml:space="preserve">
Zu Personalkosten zählen:
• Personalkosten (Dienstgeberkosten) für Angestellte oder freie Dienstnehmerinnen und Dienstnehmer (unter "Freie Dienstnehmer") des Projektträgers und gegebenenfalls der Projektpartnerin oder des Projektpartners, die eine unmittelbare Rolle im Projekt innehaben (jedenfalls die Projektleitung).
• In begründeten Ausnahmefällen Kosten für Personen, welche nicht in einem direkten Anstellungsverhältnis mit der Förderungsnehmerin oder dem Förderungsnehmer stehen, sofern diese eine regelmäßige Kernleistung für das Projekt erbringen.
* Hier sind die Arbeitsstunden laut Arbeitsvertrag mit der Projektträgerin/ dem Projektträger pro Woche anzuführen. Darunter fallen sowohl die projektrelevanten Stunden als auch Stunden, die nicht für das Projekt gearbeitet werden. Z.B. 40h oder 20h</t>
    </r>
  </si>
  <si>
    <t>SUMME Fr. Dienstnehmende</t>
  </si>
  <si>
    <r>
      <rPr>
        <b/>
        <u/>
        <sz val="11"/>
        <rFont val="Calibri"/>
        <family val="2"/>
      </rPr>
      <t>Ausfüllhilfe:</t>
    </r>
    <r>
      <rPr>
        <sz val="10"/>
        <rFont val="Calibri"/>
        <family val="2"/>
      </rPr>
      <t xml:space="preserve">
Füllen Sie den Teil "Angaben zum Projekt" aus. Die Beträge und Prozente unter "Projektausgaben" und "Projekteinnahmen" befüllen sich automatisch durch Eingabe in den folgenden Tabellenblättern. Beachten Sie, dass am Ende </t>
    </r>
    <r>
      <rPr>
        <b/>
        <sz val="10"/>
        <rFont val="Calibri"/>
        <family val="2"/>
      </rPr>
      <t>Ausgaben und Einnahmen gleich hoch sein</t>
    </r>
    <r>
      <rPr>
        <sz val="10"/>
        <rFont val="Calibri"/>
        <family val="2"/>
      </rPr>
      <t xml:space="preserve"> </t>
    </r>
    <r>
      <rPr>
        <b/>
        <sz val="10"/>
        <rFont val="Calibri"/>
        <family val="2"/>
      </rPr>
      <t>müssen</t>
    </r>
    <r>
      <rPr>
        <sz val="10"/>
        <rFont val="Calibri"/>
        <family val="2"/>
      </rPr>
      <t xml:space="preserve"> und Sie diesbezügliche Korrekturen nur in den jeweiligen Tabellenblättern vornehmen können.
Füllen Sie im Tabellenblatt "Ausgaben pro Maßnahmen" die voraussichtlichen Kosten pro Maßnahme aus. Achten Sie dabei darauf, die "Bezeichnung der Maßnahme" wie in der Projektbeschreibung  zu verwenden. Geben Sie die voraussichtlichen Ausgaben pro Kostenkategorie an. Die Übersicht im Overview wird automatisch befüllt. Beachten Sie, dass am Ende Ausgaben gesamt und Ausgaben der Maßnahme gesamt gleich hoch sein müssen.
Tragen Sie zuerst die geplanten Projektausgaben – entsprechend ihrer Zuordnung – in die jeweiligen Tabellenblätter a) Personalkosten, b) Reisekosten, c) Sachkosten und Indirekte Kosten ein (Eine kurze Erläuterung hierzu finden Sie am unteren Ende des jeweiligen Tabellenblatts.) Detaillierte Erklärungen diesbezüglich finden Sie im Dokument "Finanzieller Leitfaden 2022 und 2023".
Geben Sie anschließend an, mit welchen Projekteinnahmen Sie die Projektausgaben zu finanzieren planen.
Nehmen Sie am Dokument keine Formatierungen vor.
Der Finanzplan ist zum Teil gesperrt, um Formatierungen und Formeln zu schützen.</t>
    </r>
  </si>
  <si>
    <t>Betrag Neu</t>
  </si>
  <si>
    <t>Anteil an Gesamtkosten Neu</t>
  </si>
  <si>
    <t>Differenz in EUR</t>
  </si>
  <si>
    <t>Differenz in Prozent</t>
  </si>
  <si>
    <t>Betrag laut Finanzplan</t>
  </si>
  <si>
    <t>Begründung der Änderung</t>
  </si>
  <si>
    <t>c. 1) Immobilien</t>
  </si>
  <si>
    <t>c. 2) Sonstige projektspezifische Ausgaben</t>
  </si>
  <si>
    <t>c. 3) Anlagegüter</t>
  </si>
  <si>
    <t>c. 4) Unteraufträge</t>
  </si>
  <si>
    <t>Projektnummer</t>
  </si>
  <si>
    <t>Vertragsnummer</t>
  </si>
  <si>
    <t>11XXNAT111X-111/22XX</t>
  </si>
  <si>
    <r>
      <rPr>
        <b/>
        <sz val="16"/>
        <rFont val="Calibri"/>
        <family val="2"/>
      </rPr>
      <t>Finanzplan für Budgetänderung / Budgetumschichtung</t>
    </r>
    <r>
      <rPr>
        <sz val="10"/>
        <rFont val="Calibri"/>
        <family val="2"/>
      </rPr>
      <t xml:space="preserve">
Nationale Integrationsförderung  2024 und 2025</t>
    </r>
  </si>
  <si>
    <t>xxx-2024/25</t>
  </si>
  <si>
    <t>Gesamtkosten</t>
  </si>
  <si>
    <t>Gesamtstunden</t>
  </si>
  <si>
    <t>Projektstunden</t>
  </si>
  <si>
    <t>Stundensatz</t>
  </si>
  <si>
    <t>Anmerkung zur Honorarberechnung</t>
  </si>
  <si>
    <t>Begründung der Projektrelevanz
(Für welche Maßnahme(n) wird die Räumlichkeit benötigt?
Bei mehren Standorten, welchem Standort sind die Kosten zuzuordnen?)</t>
  </si>
  <si>
    <t>Wird dem Projekt die Umsatzsteuer verrechnet?</t>
  </si>
  <si>
    <t>Version vom 21.07.2025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</si>
</sst>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2" formatCode="_-&quot;€&quot;\ * #,##0_-;\-&quot;€&quot;\ * #,##0_-;_-&quot;€&quot;\ * &quot;-&quot;_-;_-@_-"/>
    <numFmt numFmtId="44" formatCode="_-&quot;€&quot;\ * #,##0.00_-;\-&quot;€&quot;\ * #,##0.00_-;_-&quot;€&quot;\ * &quot;-&quot;??_-;_-@_-"/>
    <numFmt numFmtId="164" formatCode="0.0"/>
  </numFmts>
  <fonts count="29" x14ac:knownFonts="1">
    <font>
      <sz val="10"/>
      <name val="Arial"/>
    </font>
    <font>
      <sz val="10"/>
      <name val="Arial"/>
      <family val="2"/>
    </font>
    <font>
      <sz val="10"/>
      <name val="Arial"/>
      <family val="2"/>
    </font>
    <font>
      <sz val="11"/>
      <color indexed="8"/>
      <name val="Calibri"/>
      <family val="2"/>
    </font>
    <font>
      <sz val="11"/>
      <color indexed="9"/>
      <name val="Calibri"/>
      <family val="2"/>
    </font>
    <font>
      <sz val="10"/>
      <name val="Arial"/>
      <family val="2"/>
    </font>
    <font>
      <sz val="10"/>
      <name val="Calibri"/>
      <family val="2"/>
    </font>
    <font>
      <b/>
      <sz val="16"/>
      <name val="Calibri"/>
      <family val="2"/>
    </font>
    <font>
      <b/>
      <sz val="10"/>
      <name val="Calibri"/>
      <family val="2"/>
    </font>
    <font>
      <b/>
      <u/>
      <sz val="11"/>
      <name val="Calibri"/>
      <family val="2"/>
    </font>
    <font>
      <b/>
      <u/>
      <sz val="10"/>
      <name val="Calibri"/>
      <family val="2"/>
    </font>
    <font>
      <sz val="10"/>
      <name val="Calibri"/>
      <family val="2"/>
      <scheme val="minor"/>
    </font>
    <font>
      <b/>
      <sz val="11"/>
      <color theme="0"/>
      <name val="Calibri"/>
      <family val="2"/>
      <scheme val="minor"/>
    </font>
    <font>
      <b/>
      <sz val="10"/>
      <name val="Calibri"/>
      <family val="2"/>
      <scheme val="minor"/>
    </font>
    <font>
      <b/>
      <sz val="16"/>
      <name val="Calibri"/>
      <family val="2"/>
      <scheme val="minor"/>
    </font>
    <font>
      <sz val="11"/>
      <name val="Calibri"/>
      <family val="2"/>
      <scheme val="minor"/>
    </font>
    <font>
      <b/>
      <sz val="12"/>
      <name val="Calibri"/>
      <family val="2"/>
      <scheme val="minor"/>
    </font>
    <font>
      <b/>
      <sz val="14"/>
      <name val="Calibri"/>
      <family val="2"/>
      <scheme val="minor"/>
    </font>
    <font>
      <sz val="10"/>
      <color theme="0" tint="-0.14999847407452621"/>
      <name val="Calibri"/>
      <family val="2"/>
      <scheme val="minor"/>
    </font>
    <font>
      <sz val="10"/>
      <color rgb="FFDDDDDD"/>
      <name val="Calibri"/>
      <family val="2"/>
      <scheme val="minor"/>
    </font>
    <font>
      <b/>
      <sz val="12"/>
      <color theme="0"/>
      <name val="Calibri"/>
      <family val="2"/>
      <scheme val="minor"/>
    </font>
    <font>
      <b/>
      <sz val="10"/>
      <color theme="0"/>
      <name val="Calibri"/>
      <family val="2"/>
      <scheme val="minor"/>
    </font>
    <font>
      <b/>
      <sz val="10"/>
      <color theme="3" tint="-0.499984740745262"/>
      <name val="Calibri"/>
      <family val="2"/>
      <scheme val="minor"/>
    </font>
    <font>
      <b/>
      <sz val="11"/>
      <name val="Calibri"/>
      <family val="2"/>
      <scheme val="minor"/>
    </font>
    <font>
      <sz val="8"/>
      <name val="Calibri"/>
      <family val="2"/>
      <scheme val="minor"/>
    </font>
    <font>
      <sz val="10"/>
      <color theme="3" tint="-0.499984740745262"/>
      <name val="Calibri"/>
      <family val="2"/>
      <scheme val="minor"/>
    </font>
    <font>
      <sz val="9"/>
      <name val="Calibri"/>
      <family val="2"/>
      <scheme val="minor"/>
    </font>
    <font>
      <sz val="12"/>
      <name val="Calibri"/>
      <family val="2"/>
      <scheme val="minor"/>
    </font>
    <font>
      <b/>
      <sz val="9"/>
      <name val="Calibri"/>
      <family val="2"/>
      <scheme val="minor"/>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4" tint="0.59999389629810485"/>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s>
  <cellStyleXfs count="2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1" fillId="0" borderId="0" applyFont="0" applyFill="0" applyBorder="0" applyAlignment="0" applyProtection="0"/>
    <xf numFmtId="9" fontId="5" fillId="0" borderId="0" applyFont="0" applyFill="0" applyBorder="0" applyAlignment="0" applyProtection="0"/>
    <xf numFmtId="0" fontId="2" fillId="0" borderId="0"/>
    <xf numFmtId="0" fontId="1" fillId="0" borderId="0"/>
    <xf numFmtId="44" fontId="5" fillId="0" borderId="0" applyFont="0" applyFill="0" applyBorder="0" applyAlignment="0" applyProtection="0"/>
  </cellStyleXfs>
  <cellXfs count="239">
    <xf numFmtId="0" fontId="0" fillId="0" borderId="0" xfId="0"/>
    <xf numFmtId="0" fontId="11" fillId="0" borderId="1" xfId="0" applyFont="1" applyFill="1" applyBorder="1" applyAlignment="1">
      <alignment vertical="center" wrapText="1"/>
    </xf>
    <xf numFmtId="0" fontId="11" fillId="0" borderId="2" xfId="0" applyFont="1" applyFill="1" applyBorder="1" applyAlignment="1">
      <alignment vertical="center" wrapText="1"/>
    </xf>
    <xf numFmtId="0" fontId="11" fillId="0" borderId="3" xfId="0" applyFont="1" applyFill="1" applyBorder="1" applyAlignment="1">
      <alignment vertical="center" wrapText="1"/>
    </xf>
    <xf numFmtId="0" fontId="11" fillId="16" borderId="0" xfId="0" applyFont="1" applyFill="1" applyAlignment="1">
      <alignment vertical="center" wrapText="1"/>
    </xf>
    <xf numFmtId="0" fontId="11" fillId="0" borderId="4" xfId="0" applyFont="1" applyFill="1" applyBorder="1" applyAlignment="1">
      <alignment vertical="center" wrapText="1"/>
    </xf>
    <xf numFmtId="0" fontId="11" fillId="0" borderId="0" xfId="0" applyFont="1" applyFill="1" applyBorder="1" applyAlignment="1">
      <alignment vertical="center" wrapText="1"/>
    </xf>
    <xf numFmtId="0" fontId="11" fillId="0" borderId="5" xfId="0" applyFont="1" applyFill="1" applyBorder="1" applyAlignment="1">
      <alignment vertical="center" wrapText="1"/>
    </xf>
    <xf numFmtId="0" fontId="12" fillId="17" borderId="6" xfId="0" applyFont="1" applyFill="1" applyBorder="1" applyAlignment="1">
      <alignment horizontal="right" vertical="center" wrapText="1"/>
    </xf>
    <xf numFmtId="0" fontId="11" fillId="0" borderId="7" xfId="0" applyFont="1" applyFill="1" applyBorder="1" applyAlignment="1">
      <alignment vertical="center" wrapText="1"/>
    </xf>
    <xf numFmtId="0" fontId="11" fillId="0" borderId="8" xfId="0" applyFont="1" applyFill="1" applyBorder="1" applyAlignment="1">
      <alignment vertical="center" wrapText="1"/>
    </xf>
    <xf numFmtId="0" fontId="11" fillId="0" borderId="9" xfId="0" applyFont="1" applyFill="1" applyBorder="1" applyAlignment="1">
      <alignment vertical="center" wrapText="1"/>
    </xf>
    <xf numFmtId="0" fontId="14" fillId="0" borderId="0" xfId="0" applyFont="1" applyFill="1" applyBorder="1" applyAlignment="1">
      <alignment vertical="center" wrapText="1"/>
    </xf>
    <xf numFmtId="0" fontId="15" fillId="0" borderId="4" xfId="0" applyFont="1" applyFill="1" applyBorder="1" applyAlignment="1">
      <alignment vertical="center" wrapText="1"/>
    </xf>
    <xf numFmtId="0" fontId="12" fillId="17" borderId="11" xfId="0" applyFont="1" applyFill="1" applyBorder="1" applyAlignment="1">
      <alignment horizontal="right" vertical="center" wrapText="1"/>
    </xf>
    <xf numFmtId="0" fontId="15" fillId="0" borderId="5" xfId="0" applyFont="1" applyFill="1" applyBorder="1" applyAlignment="1">
      <alignment vertical="center" wrapText="1"/>
    </xf>
    <xf numFmtId="0" fontId="15" fillId="16" borderId="0" xfId="0" applyFont="1" applyFill="1" applyAlignment="1">
      <alignment vertical="center" wrapText="1"/>
    </xf>
    <xf numFmtId="44" fontId="11" fillId="0" borderId="6" xfId="23" applyFont="1" applyFill="1" applyBorder="1" applyAlignment="1" applyProtection="1">
      <alignment vertical="center" wrapText="1"/>
      <protection locked="0"/>
    </xf>
    <xf numFmtId="49" fontId="11" fillId="0" borderId="0" xfId="0" applyNumberFormat="1" applyFont="1" applyFill="1" applyBorder="1" applyAlignment="1">
      <alignment horizontal="left" vertical="center" wrapText="1"/>
    </xf>
    <xf numFmtId="164" fontId="11" fillId="0" borderId="0" xfId="0" applyNumberFormat="1" applyFont="1" applyFill="1" applyBorder="1" applyAlignment="1">
      <alignment horizontal="right" vertical="center" wrapText="1"/>
    </xf>
    <xf numFmtId="0" fontId="11" fillId="0" borderId="0" xfId="0" applyFont="1" applyFill="1" applyAlignment="1">
      <alignment vertical="center" wrapText="1"/>
    </xf>
    <xf numFmtId="49" fontId="16" fillId="18" borderId="6" xfId="0" applyNumberFormat="1" applyFont="1" applyFill="1" applyBorder="1" applyAlignment="1">
      <alignment horizontal="left" vertical="center" wrapText="1"/>
    </xf>
    <xf numFmtId="44" fontId="16" fillId="18" borderId="6" xfId="23" applyFont="1" applyFill="1" applyBorder="1" applyAlignment="1">
      <alignment vertical="center" wrapText="1"/>
    </xf>
    <xf numFmtId="0" fontId="12" fillId="17" borderId="12" xfId="0" applyFont="1" applyFill="1" applyBorder="1" applyAlignment="1">
      <alignment horizontal="right" vertical="center" wrapText="1"/>
    </xf>
    <xf numFmtId="49" fontId="11" fillId="0" borderId="2" xfId="0" applyNumberFormat="1" applyFont="1" applyFill="1" applyBorder="1" applyAlignment="1">
      <alignment horizontal="left" vertical="center" wrapText="1"/>
    </xf>
    <xf numFmtId="44" fontId="11" fillId="0" borderId="2" xfId="23" applyFont="1" applyFill="1" applyBorder="1" applyAlignment="1">
      <alignment vertical="center" wrapText="1"/>
    </xf>
    <xf numFmtId="49" fontId="17" fillId="18" borderId="6" xfId="0" applyNumberFormat="1" applyFont="1" applyFill="1" applyBorder="1" applyAlignment="1">
      <alignment horizontal="left" vertical="center" wrapText="1"/>
    </xf>
    <xf numFmtId="44" fontId="17" fillId="18" borderId="6" xfId="23" applyFont="1" applyFill="1" applyBorder="1" applyAlignment="1">
      <alignment vertical="center" wrapText="1"/>
    </xf>
    <xf numFmtId="0" fontId="18" fillId="16" borderId="0" xfId="0" applyFont="1" applyFill="1" applyAlignment="1">
      <alignment vertical="center" wrapText="1"/>
    </xf>
    <xf numFmtId="0" fontId="19" fillId="16" borderId="0" xfId="0" applyFont="1" applyFill="1" applyAlignment="1">
      <alignment vertical="center" wrapText="1"/>
    </xf>
    <xf numFmtId="0" fontId="13" fillId="18" borderId="13" xfId="22" applyNumberFormat="1" applyFont="1" applyFill="1" applyBorder="1" applyAlignment="1">
      <alignment horizontal="center" vertical="center" wrapText="1"/>
    </xf>
    <xf numFmtId="0" fontId="20" fillId="17" borderId="10" xfId="0" applyFont="1" applyFill="1" applyBorder="1" applyAlignment="1">
      <alignment vertical="center" wrapText="1"/>
    </xf>
    <xf numFmtId="0" fontId="20" fillId="17" borderId="14" xfId="0" applyFont="1" applyFill="1" applyBorder="1" applyAlignment="1">
      <alignment vertical="center" wrapText="1"/>
    </xf>
    <xf numFmtId="0" fontId="20" fillId="17" borderId="11" xfId="0" applyFont="1" applyFill="1" applyBorder="1" applyAlignment="1">
      <alignment vertical="center" wrapText="1"/>
    </xf>
    <xf numFmtId="0" fontId="13" fillId="18" borderId="6" xfId="0" applyFont="1" applyFill="1" applyBorder="1" applyAlignment="1">
      <alignment horizontal="center" vertical="center" wrapText="1"/>
    </xf>
    <xf numFmtId="49" fontId="11" fillId="0" borderId="6" xfId="0" applyNumberFormat="1" applyFont="1" applyFill="1" applyBorder="1" applyAlignment="1" applyProtection="1">
      <alignment horizontal="left" vertical="center" wrapText="1"/>
      <protection locked="0"/>
    </xf>
    <xf numFmtId="164" fontId="11" fillId="0" borderId="6" xfId="0" applyNumberFormat="1" applyFont="1" applyFill="1" applyBorder="1" applyAlignment="1" applyProtection="1">
      <alignment horizontal="right" vertical="center" wrapText="1"/>
      <protection locked="0"/>
    </xf>
    <xf numFmtId="164" fontId="11" fillId="0" borderId="2" xfId="0" applyNumberFormat="1" applyFont="1" applyFill="1" applyBorder="1" applyAlignment="1">
      <alignment horizontal="right" vertical="center" wrapText="1"/>
    </xf>
    <xf numFmtId="49" fontId="11" fillId="0" borderId="7" xfId="0" applyNumberFormat="1" applyFont="1" applyFill="1" applyBorder="1" applyAlignment="1">
      <alignment horizontal="left" vertical="center" wrapText="1"/>
    </xf>
    <xf numFmtId="164" fontId="11" fillId="0" borderId="7" xfId="0" applyNumberFormat="1" applyFont="1" applyFill="1" applyBorder="1" applyAlignment="1">
      <alignment horizontal="right" vertical="center" wrapText="1"/>
    </xf>
    <xf numFmtId="49" fontId="11" fillId="0" borderId="14" xfId="0" applyNumberFormat="1" applyFont="1" applyFill="1" applyBorder="1" applyAlignment="1">
      <alignment horizontal="left" vertical="center" wrapText="1"/>
    </xf>
    <xf numFmtId="44" fontId="11" fillId="0" borderId="14" xfId="23" applyFont="1" applyFill="1" applyBorder="1" applyAlignment="1">
      <alignment vertical="center" wrapText="1"/>
    </xf>
    <xf numFmtId="0" fontId="20" fillId="17" borderId="10" xfId="0" applyFont="1" applyFill="1" applyBorder="1" applyAlignment="1">
      <alignment vertical="center"/>
    </xf>
    <xf numFmtId="44" fontId="11" fillId="0" borderId="6" xfId="23" applyFont="1" applyFill="1" applyBorder="1" applyAlignment="1" applyProtection="1">
      <alignment horizontal="left" vertical="center" wrapText="1"/>
      <protection locked="0"/>
    </xf>
    <xf numFmtId="164" fontId="11" fillId="0" borderId="2" xfId="0" applyNumberFormat="1" applyFont="1" applyFill="1" applyBorder="1" applyAlignment="1">
      <alignment vertical="center" wrapText="1"/>
    </xf>
    <xf numFmtId="164" fontId="11" fillId="0" borderId="0" xfId="0" applyNumberFormat="1" applyFont="1" applyFill="1" applyBorder="1" applyAlignment="1">
      <alignment vertical="center" wrapText="1"/>
    </xf>
    <xf numFmtId="164" fontId="11" fillId="0" borderId="5" xfId="0" applyNumberFormat="1" applyFont="1" applyFill="1" applyBorder="1" applyAlignment="1">
      <alignment vertical="center" wrapText="1"/>
    </xf>
    <xf numFmtId="0" fontId="21" fillId="17" borderId="14" xfId="0" applyFont="1" applyFill="1" applyBorder="1" applyAlignment="1">
      <alignment vertical="center" wrapText="1"/>
    </xf>
    <xf numFmtId="0" fontId="21" fillId="17" borderId="11" xfId="0" applyFont="1" applyFill="1" applyBorder="1" applyAlignment="1">
      <alignment vertical="center" wrapText="1"/>
    </xf>
    <xf numFmtId="0" fontId="21" fillId="17" borderId="14" xfId="0" applyFont="1" applyFill="1" applyBorder="1" applyAlignment="1">
      <alignment horizontal="right" vertical="center" wrapText="1"/>
    </xf>
    <xf numFmtId="0" fontId="13" fillId="18" borderId="15" xfId="22" applyNumberFormat="1" applyFont="1" applyFill="1" applyBorder="1" applyAlignment="1">
      <alignment horizontal="center" vertical="center" wrapText="1"/>
    </xf>
    <xf numFmtId="0" fontId="20" fillId="17" borderId="14" xfId="0" applyFont="1" applyFill="1" applyBorder="1" applyAlignment="1">
      <alignment vertical="center"/>
    </xf>
    <xf numFmtId="164" fontId="11" fillId="0" borderId="7" xfId="0" applyNumberFormat="1" applyFont="1" applyFill="1" applyBorder="1" applyAlignment="1">
      <alignment vertical="center" wrapText="1"/>
    </xf>
    <xf numFmtId="3" fontId="11" fillId="0" borderId="6" xfId="0" applyNumberFormat="1" applyFont="1" applyFill="1" applyBorder="1" applyAlignment="1" applyProtection="1">
      <alignment vertical="center" wrapText="1"/>
      <protection locked="0"/>
    </xf>
    <xf numFmtId="49" fontId="16" fillId="0" borderId="0" xfId="0" applyNumberFormat="1" applyFont="1" applyFill="1" applyBorder="1" applyAlignment="1">
      <alignment horizontal="left" vertical="center" wrapText="1"/>
    </xf>
    <xf numFmtId="44" fontId="16" fillId="0" borderId="0" xfId="23" applyFont="1" applyFill="1" applyBorder="1" applyAlignment="1">
      <alignment vertical="center" wrapText="1"/>
    </xf>
    <xf numFmtId="0" fontId="11" fillId="19" borderId="0" xfId="0" applyFont="1" applyFill="1" applyBorder="1" applyProtection="1"/>
    <xf numFmtId="0" fontId="11" fillId="19" borderId="0" xfId="0" applyFont="1" applyFill="1" applyBorder="1" applyAlignment="1" applyProtection="1">
      <alignment horizontal="center"/>
    </xf>
    <xf numFmtId="44" fontId="11" fillId="19" borderId="0" xfId="0" applyNumberFormat="1" applyFont="1" applyFill="1" applyBorder="1" applyProtection="1"/>
    <xf numFmtId="42" fontId="11" fillId="19" borderId="0" xfId="0" applyNumberFormat="1" applyFont="1" applyFill="1" applyBorder="1" applyAlignment="1" applyProtection="1">
      <alignment horizontal="center"/>
    </xf>
    <xf numFmtId="0" fontId="11" fillId="19" borderId="0" xfId="0" applyNumberFormat="1" applyFont="1" applyFill="1" applyBorder="1" applyProtection="1"/>
    <xf numFmtId="0" fontId="11" fillId="20" borderId="0" xfId="0" applyFont="1" applyFill="1" applyProtection="1"/>
    <xf numFmtId="0" fontId="11" fillId="19" borderId="0" xfId="0" applyFont="1" applyFill="1" applyProtection="1"/>
    <xf numFmtId="44" fontId="21" fillId="17" borderId="16" xfId="0" applyNumberFormat="1" applyFont="1" applyFill="1" applyBorder="1" applyAlignment="1" applyProtection="1">
      <alignment horizontal="center" vertical="center" wrapText="1"/>
    </xf>
    <xf numFmtId="42" fontId="21" fillId="17" borderId="16" xfId="0" applyNumberFormat="1" applyFont="1" applyFill="1" applyBorder="1" applyAlignment="1" applyProtection="1">
      <alignment horizontal="center" vertical="center" wrapText="1"/>
    </xf>
    <xf numFmtId="0" fontId="21" fillId="17" borderId="0" xfId="0" applyNumberFormat="1" applyFont="1" applyFill="1" applyBorder="1" applyAlignment="1" applyProtection="1">
      <alignment horizontal="center" vertical="center" wrapText="1"/>
    </xf>
    <xf numFmtId="44" fontId="13" fillId="18" borderId="6" xfId="0" applyNumberFormat="1" applyFont="1" applyFill="1" applyBorder="1" applyAlignment="1" applyProtection="1">
      <alignment vertical="center" wrapText="1"/>
    </xf>
    <xf numFmtId="10" fontId="13" fillId="18" borderId="6" xfId="20" applyNumberFormat="1" applyFont="1" applyFill="1" applyBorder="1" applyAlignment="1" applyProtection="1">
      <alignment vertical="center" wrapText="1"/>
    </xf>
    <xf numFmtId="10" fontId="11" fillId="18" borderId="6" xfId="20" applyNumberFormat="1" applyFont="1" applyFill="1" applyBorder="1" applyAlignment="1" applyProtection="1">
      <alignment vertical="center" wrapText="1"/>
    </xf>
    <xf numFmtId="0" fontId="13" fillId="19" borderId="0" xfId="0" applyFont="1" applyFill="1" applyAlignment="1" applyProtection="1">
      <alignment vertical="center"/>
    </xf>
    <xf numFmtId="44" fontId="13" fillId="18" borderId="6" xfId="0" applyNumberFormat="1" applyFont="1" applyFill="1" applyBorder="1" applyAlignment="1" applyProtection="1">
      <alignment vertical="center"/>
    </xf>
    <xf numFmtId="0" fontId="13" fillId="19" borderId="0" xfId="0" applyFont="1" applyFill="1" applyBorder="1" applyAlignment="1" applyProtection="1">
      <alignment vertical="center"/>
    </xf>
    <xf numFmtId="0" fontId="13" fillId="20" borderId="0" xfId="0" applyFont="1" applyFill="1" applyAlignment="1" applyProtection="1">
      <alignment vertical="center"/>
    </xf>
    <xf numFmtId="0" fontId="13" fillId="20" borderId="0" xfId="0" applyFont="1" applyFill="1" applyProtection="1"/>
    <xf numFmtId="0" fontId="21" fillId="19" borderId="9" xfId="0" applyFont="1" applyFill="1" applyBorder="1" applyAlignment="1" applyProtection="1">
      <alignment horizontal="center" vertical="center" wrapText="1"/>
    </xf>
    <xf numFmtId="44" fontId="21" fillId="19" borderId="16" xfId="0" applyNumberFormat="1" applyFont="1" applyFill="1" applyBorder="1" applyAlignment="1" applyProtection="1">
      <alignment horizontal="center" vertical="center" wrapText="1"/>
    </xf>
    <xf numFmtId="42" fontId="21" fillId="19" borderId="16" xfId="0" applyNumberFormat="1" applyFont="1" applyFill="1" applyBorder="1" applyAlignment="1" applyProtection="1">
      <alignment horizontal="center" vertical="center" wrapText="1"/>
    </xf>
    <xf numFmtId="0" fontId="21" fillId="19" borderId="0" xfId="0" applyNumberFormat="1" applyFont="1" applyFill="1" applyBorder="1" applyAlignment="1" applyProtection="1">
      <alignment horizontal="center" vertical="center" wrapText="1"/>
    </xf>
    <xf numFmtId="0" fontId="11" fillId="19" borderId="0" xfId="0" applyFont="1" applyFill="1" applyAlignment="1" applyProtection="1">
      <alignment horizontal="center"/>
    </xf>
    <xf numFmtId="44" fontId="11" fillId="19" borderId="0" xfId="0" applyNumberFormat="1" applyFont="1" applyFill="1" applyProtection="1"/>
    <xf numFmtId="42" fontId="11" fillId="19" borderId="0" xfId="0" applyNumberFormat="1" applyFont="1" applyFill="1" applyAlignment="1" applyProtection="1">
      <alignment horizontal="center"/>
    </xf>
    <xf numFmtId="0" fontId="11" fillId="19" borderId="0" xfId="0" applyNumberFormat="1" applyFont="1" applyFill="1" applyProtection="1"/>
    <xf numFmtId="0" fontId="11" fillId="20" borderId="0" xfId="0" applyFont="1" applyFill="1" applyAlignment="1" applyProtection="1">
      <alignment horizontal="center"/>
    </xf>
    <xf numFmtId="44" fontId="11" fillId="20" borderId="0" xfId="0" applyNumberFormat="1" applyFont="1" applyFill="1" applyProtection="1"/>
    <xf numFmtId="42" fontId="11" fillId="20" borderId="0" xfId="0" applyNumberFormat="1" applyFont="1" applyFill="1" applyAlignment="1" applyProtection="1">
      <alignment horizontal="center"/>
    </xf>
    <xf numFmtId="0" fontId="11" fillId="20" borderId="0" xfId="0" applyNumberFormat="1" applyFont="1" applyFill="1" applyProtection="1"/>
    <xf numFmtId="0" fontId="13" fillId="19" borderId="11" xfId="0" applyFont="1" applyFill="1" applyBorder="1" applyAlignment="1" applyProtection="1">
      <alignment horizontal="center" vertical="center" wrapText="1"/>
      <protection locked="0"/>
    </xf>
    <xf numFmtId="44" fontId="11" fillId="19" borderId="6" xfId="0" applyNumberFormat="1" applyFont="1" applyFill="1" applyBorder="1" applyProtection="1">
      <protection locked="0"/>
    </xf>
    <xf numFmtId="0" fontId="11" fillId="19" borderId="6" xfId="0" applyNumberFormat="1" applyFont="1" applyFill="1" applyBorder="1" applyProtection="1">
      <protection locked="0"/>
    </xf>
    <xf numFmtId="0" fontId="13" fillId="19" borderId="6" xfId="0" applyNumberFormat="1" applyFont="1" applyFill="1" applyBorder="1" applyAlignment="1" applyProtection="1">
      <alignment vertical="center"/>
      <protection locked="0"/>
    </xf>
    <xf numFmtId="0" fontId="11" fillId="0" borderId="1" xfId="0" applyFont="1" applyFill="1" applyBorder="1" applyAlignment="1" applyProtection="1">
      <alignment vertical="center" wrapText="1"/>
    </xf>
    <xf numFmtId="0" fontId="11" fillId="0" borderId="2" xfId="0" applyFont="1" applyFill="1" applyBorder="1" applyAlignment="1" applyProtection="1">
      <alignment vertical="center" wrapText="1"/>
    </xf>
    <xf numFmtId="0" fontId="11" fillId="0" borderId="3" xfId="0" applyFont="1" applyFill="1" applyBorder="1" applyAlignment="1" applyProtection="1">
      <alignment vertical="center" wrapText="1"/>
    </xf>
    <xf numFmtId="0" fontId="11" fillId="16" borderId="0" xfId="0" applyFont="1" applyFill="1" applyAlignment="1" applyProtection="1">
      <alignment vertical="center" wrapText="1"/>
    </xf>
    <xf numFmtId="0" fontId="11" fillId="0" borderId="4" xfId="0" applyFont="1" applyFill="1" applyBorder="1" applyAlignment="1" applyProtection="1">
      <alignment vertical="center" wrapText="1"/>
    </xf>
    <xf numFmtId="0" fontId="11" fillId="0" borderId="5" xfId="0" applyFont="1" applyFill="1" applyBorder="1" applyAlignment="1" applyProtection="1">
      <alignment vertical="center" wrapText="1"/>
    </xf>
    <xf numFmtId="0" fontId="12" fillId="17" borderId="6" xfId="0" applyFont="1" applyFill="1" applyBorder="1" applyAlignment="1" applyProtection="1">
      <alignment horizontal="right" vertical="center" wrapText="1"/>
    </xf>
    <xf numFmtId="44" fontId="23" fillId="18" borderId="6" xfId="0" applyNumberFormat="1" applyFont="1" applyFill="1" applyBorder="1" applyAlignment="1" applyProtection="1">
      <alignment vertical="center" wrapText="1"/>
    </xf>
    <xf numFmtId="10" fontId="23" fillId="18" borderId="6" xfId="20" applyNumberFormat="1" applyFont="1" applyFill="1" applyBorder="1" applyAlignment="1" applyProtection="1">
      <alignment vertical="center" wrapText="1"/>
    </xf>
    <xf numFmtId="44" fontId="24" fillId="18" borderId="6" xfId="0" applyNumberFormat="1" applyFont="1" applyFill="1" applyBorder="1" applyAlignment="1" applyProtection="1">
      <alignment vertical="center" wrapText="1"/>
    </xf>
    <xf numFmtId="10" fontId="24" fillId="18" borderId="6" xfId="20" applyNumberFormat="1" applyFont="1" applyFill="1" applyBorder="1" applyAlignment="1" applyProtection="1">
      <alignment vertical="center" wrapText="1"/>
    </xf>
    <xf numFmtId="0" fontId="25" fillId="18" borderId="14" xfId="0" applyFont="1" applyFill="1" applyBorder="1" applyAlignment="1" applyProtection="1">
      <alignment horizontal="right" vertical="center" wrapText="1"/>
    </xf>
    <xf numFmtId="10" fontId="22" fillId="18" borderId="11" xfId="0" applyNumberFormat="1" applyFont="1" applyFill="1" applyBorder="1" applyAlignment="1" applyProtection="1">
      <alignment vertical="center" wrapText="1"/>
    </xf>
    <xf numFmtId="0" fontId="11" fillId="0" borderId="7" xfId="0" applyFont="1" applyFill="1" applyBorder="1" applyAlignment="1" applyProtection="1">
      <alignment vertical="center" wrapText="1"/>
    </xf>
    <xf numFmtId="44" fontId="11" fillId="18" borderId="6" xfId="0" applyNumberFormat="1" applyFont="1" applyFill="1" applyBorder="1" applyAlignment="1" applyProtection="1">
      <alignment vertical="center" wrapText="1"/>
    </xf>
    <xf numFmtId="0" fontId="11" fillId="19" borderId="4" xfId="0" applyFont="1" applyFill="1" applyBorder="1" applyAlignment="1" applyProtection="1">
      <alignment vertical="center" wrapText="1"/>
    </xf>
    <xf numFmtId="0" fontId="11" fillId="19" borderId="0" xfId="0" applyFont="1" applyFill="1" applyBorder="1" applyAlignment="1" applyProtection="1">
      <alignment vertical="center" wrapText="1"/>
    </xf>
    <xf numFmtId="0" fontId="11" fillId="18" borderId="10" xfId="0" applyFont="1" applyFill="1" applyBorder="1" applyAlignment="1" applyProtection="1">
      <alignment horizontal="center" vertical="center" wrapText="1"/>
    </xf>
    <xf numFmtId="10" fontId="26" fillId="18" borderId="6" xfId="20" applyNumberFormat="1" applyFont="1" applyFill="1" applyBorder="1" applyAlignment="1" applyProtection="1">
      <alignment vertical="center" wrapText="1"/>
    </xf>
    <xf numFmtId="0" fontId="27" fillId="19" borderId="0" xfId="0" applyFont="1" applyFill="1" applyBorder="1" applyAlignment="1" applyProtection="1">
      <alignment vertical="center" wrapText="1"/>
    </xf>
    <xf numFmtId="44" fontId="27" fillId="19" borderId="0" xfId="0" applyNumberFormat="1" applyFont="1" applyFill="1" applyBorder="1" applyAlignment="1" applyProtection="1">
      <alignment vertical="center" wrapText="1"/>
    </xf>
    <xf numFmtId="10" fontId="27" fillId="19" borderId="0" xfId="20" applyNumberFormat="1" applyFont="1" applyFill="1" applyBorder="1" applyAlignment="1" applyProtection="1">
      <alignment vertical="center" wrapText="1"/>
    </xf>
    <xf numFmtId="0" fontId="11" fillId="0" borderId="8" xfId="0" applyFont="1" applyFill="1" applyBorder="1" applyAlignment="1" applyProtection="1">
      <alignment vertical="center" wrapText="1"/>
    </xf>
    <xf numFmtId="0" fontId="11" fillId="0" borderId="9" xfId="0" applyFont="1" applyFill="1" applyBorder="1" applyAlignment="1" applyProtection="1">
      <alignment vertical="center" wrapText="1"/>
    </xf>
    <xf numFmtId="44" fontId="13" fillId="19" borderId="6" xfId="0" applyNumberFormat="1" applyFont="1" applyFill="1" applyBorder="1" applyProtection="1">
      <protection locked="0"/>
    </xf>
    <xf numFmtId="10" fontId="13" fillId="18" borderId="6" xfId="20" applyNumberFormat="1" applyFont="1" applyFill="1" applyBorder="1" applyAlignment="1" applyProtection="1">
      <alignment horizontal="center" vertical="center" wrapText="1"/>
    </xf>
    <xf numFmtId="10" fontId="11" fillId="18" borderId="6" xfId="20" applyNumberFormat="1" applyFont="1" applyFill="1" applyBorder="1" applyAlignment="1" applyProtection="1">
      <alignment horizontal="center" vertical="center" wrapText="1"/>
    </xf>
    <xf numFmtId="49" fontId="11" fillId="0" borderId="17" xfId="0" applyNumberFormat="1" applyFont="1" applyFill="1" applyBorder="1" applyAlignment="1" applyProtection="1">
      <alignment horizontal="left" vertical="center" wrapText="1"/>
      <protection locked="0"/>
    </xf>
    <xf numFmtId="44" fontId="11" fillId="0" borderId="17" xfId="23" applyFont="1" applyFill="1" applyBorder="1" applyAlignment="1" applyProtection="1">
      <alignment vertical="center" wrapText="1"/>
      <protection locked="0"/>
    </xf>
    <xf numFmtId="49" fontId="11" fillId="0" borderId="0" xfId="0" applyNumberFormat="1" applyFont="1" applyFill="1" applyBorder="1" applyAlignment="1" applyProtection="1">
      <alignment horizontal="left" vertical="center" wrapText="1"/>
      <protection locked="0"/>
    </xf>
    <xf numFmtId="44" fontId="11" fillId="0" borderId="0" xfId="23" applyFont="1" applyFill="1" applyBorder="1" applyAlignment="1" applyProtection="1">
      <alignment vertical="center" wrapText="1"/>
      <protection locked="0"/>
    </xf>
    <xf numFmtId="0" fontId="13" fillId="18" borderId="16" xfId="0" applyFont="1" applyFill="1" applyBorder="1" applyAlignment="1">
      <alignment horizontal="center" vertical="center" wrapText="1"/>
    </xf>
    <xf numFmtId="0" fontId="24" fillId="18" borderId="10" xfId="0" applyFont="1" applyFill="1" applyBorder="1" applyAlignment="1" applyProtection="1">
      <alignment horizontal="left" vertical="center" wrapText="1" indent="3"/>
    </xf>
    <xf numFmtId="0" fontId="24" fillId="18" borderId="14" xfId="0" applyFont="1" applyFill="1" applyBorder="1" applyAlignment="1" applyProtection="1">
      <alignment horizontal="left" vertical="center" wrapText="1" indent="3"/>
    </xf>
    <xf numFmtId="0" fontId="24" fillId="18" borderId="11" xfId="0" applyFont="1" applyFill="1" applyBorder="1" applyAlignment="1" applyProtection="1">
      <alignment horizontal="left" vertical="center" wrapText="1" indent="3"/>
    </xf>
    <xf numFmtId="0" fontId="12" fillId="17" borderId="10" xfId="0" applyFont="1" applyFill="1" applyBorder="1" applyAlignment="1" applyProtection="1">
      <alignment vertical="center" wrapText="1"/>
    </xf>
    <xf numFmtId="0" fontId="12" fillId="17" borderId="14" xfId="0" applyFont="1" applyFill="1" applyBorder="1" applyAlignment="1" applyProtection="1">
      <alignment vertical="center" wrapText="1"/>
    </xf>
    <xf numFmtId="0" fontId="12" fillId="17" borderId="11" xfId="0" applyFont="1" applyFill="1" applyBorder="1" applyAlignment="1" applyProtection="1">
      <alignment vertical="center" wrapText="1"/>
    </xf>
    <xf numFmtId="0" fontId="23" fillId="18" borderId="10" xfId="0" applyFont="1" applyFill="1" applyBorder="1" applyAlignment="1" applyProtection="1">
      <alignment vertical="center" wrapText="1"/>
    </xf>
    <xf numFmtId="0" fontId="11" fillId="0" borderId="0" xfId="0" applyFont="1" applyFill="1" applyBorder="1" applyAlignment="1" applyProtection="1">
      <alignment vertical="center" wrapText="1"/>
    </xf>
    <xf numFmtId="0" fontId="13" fillId="18" borderId="6" xfId="0" applyFont="1" applyFill="1" applyBorder="1" applyAlignment="1" applyProtection="1">
      <alignment vertical="center" wrapText="1"/>
    </xf>
    <xf numFmtId="10" fontId="23" fillId="18" borderId="10" xfId="20" applyNumberFormat="1" applyFont="1" applyFill="1" applyBorder="1" applyAlignment="1" applyProtection="1">
      <alignment vertical="center" wrapText="1"/>
    </xf>
    <xf numFmtId="10" fontId="13" fillId="18" borderId="10" xfId="20" applyNumberFormat="1" applyFont="1" applyFill="1" applyBorder="1" applyAlignment="1" applyProtection="1">
      <alignment vertical="center" wrapText="1"/>
    </xf>
    <xf numFmtId="10" fontId="24" fillId="18" borderId="10" xfId="20" applyNumberFormat="1" applyFont="1" applyFill="1" applyBorder="1" applyAlignment="1" applyProtection="1">
      <alignment vertical="center" wrapText="1"/>
    </xf>
    <xf numFmtId="10" fontId="13" fillId="0" borderId="20" xfId="20" applyNumberFormat="1" applyFont="1" applyFill="1" applyBorder="1" applyAlignment="1" applyProtection="1">
      <alignment vertical="center" wrapText="1"/>
    </xf>
    <xf numFmtId="10" fontId="24" fillId="0" borderId="20" xfId="20" applyNumberFormat="1" applyFont="1" applyFill="1" applyBorder="1" applyAlignment="1" applyProtection="1">
      <alignment vertical="center" wrapText="1"/>
    </xf>
    <xf numFmtId="10" fontId="16" fillId="0" borderId="20" xfId="20" applyNumberFormat="1" applyFont="1" applyFill="1" applyBorder="1" applyAlignment="1" applyProtection="1">
      <alignment vertical="center" wrapText="1"/>
    </xf>
    <xf numFmtId="10" fontId="23" fillId="0" borderId="20" xfId="20" applyNumberFormat="1" applyFont="1" applyFill="1" applyBorder="1" applyAlignment="1" applyProtection="1">
      <alignment vertical="center" wrapText="1"/>
    </xf>
    <xf numFmtId="0" fontId="12" fillId="17" borderId="16" xfId="0" applyFont="1" applyFill="1" applyBorder="1" applyAlignment="1" applyProtection="1">
      <alignment horizontal="right" vertical="center" wrapText="1"/>
    </xf>
    <xf numFmtId="0" fontId="12" fillId="17" borderId="6" xfId="0" applyFont="1" applyFill="1" applyBorder="1" applyAlignment="1" applyProtection="1">
      <alignment horizontal="center" vertical="center" wrapText="1"/>
    </xf>
    <xf numFmtId="44" fontId="16" fillId="21" borderId="6" xfId="0" applyNumberFormat="1" applyFont="1" applyFill="1" applyBorder="1" applyAlignment="1" applyProtection="1">
      <alignment vertical="center" wrapText="1"/>
    </xf>
    <xf numFmtId="10" fontId="16" fillId="21" borderId="6" xfId="20" applyNumberFormat="1" applyFont="1" applyFill="1" applyBorder="1" applyAlignment="1" applyProtection="1">
      <alignment vertical="center" wrapText="1"/>
    </xf>
    <xf numFmtId="10" fontId="16" fillId="21" borderId="10" xfId="20" applyNumberFormat="1" applyFont="1" applyFill="1" applyBorder="1" applyAlignment="1" applyProtection="1">
      <alignment vertical="center" wrapText="1"/>
    </xf>
    <xf numFmtId="0" fontId="11" fillId="21" borderId="6" xfId="0" applyFont="1" applyFill="1" applyBorder="1" applyAlignment="1" applyProtection="1">
      <alignment vertical="center" wrapText="1"/>
    </xf>
    <xf numFmtId="0" fontId="11" fillId="0" borderId="6" xfId="0" applyFont="1" applyFill="1" applyBorder="1" applyAlignment="1" applyProtection="1">
      <alignment vertical="center" wrapText="1"/>
      <protection locked="0"/>
    </xf>
    <xf numFmtId="0" fontId="13" fillId="18" borderId="6" xfId="22" applyFont="1" applyFill="1" applyBorder="1" applyAlignment="1" applyProtection="1">
      <alignment horizontal="left" vertical="center" wrapText="1"/>
    </xf>
    <xf numFmtId="0" fontId="13" fillId="18" borderId="10" xfId="22" applyFont="1" applyFill="1" applyBorder="1" applyAlignment="1" applyProtection="1">
      <alignment vertical="center" wrapText="1"/>
    </xf>
    <xf numFmtId="44" fontId="24" fillId="0" borderId="6" xfId="0" applyNumberFormat="1" applyFont="1" applyFill="1" applyBorder="1" applyAlignment="1" applyProtection="1">
      <alignment vertical="center" wrapText="1"/>
      <protection locked="0"/>
    </xf>
    <xf numFmtId="44" fontId="13" fillId="0" borderId="6" xfId="0" applyNumberFormat="1" applyFont="1" applyFill="1" applyBorder="1" applyAlignment="1" applyProtection="1">
      <alignment vertical="center" wrapText="1"/>
      <protection locked="0"/>
    </xf>
    <xf numFmtId="44" fontId="11" fillId="0" borderId="6" xfId="0" applyNumberFormat="1" applyFont="1" applyFill="1" applyBorder="1" applyAlignment="1" applyProtection="1">
      <alignment vertical="center" wrapText="1"/>
      <protection locked="0"/>
    </xf>
    <xf numFmtId="0" fontId="13" fillId="18" borderId="6" xfId="0" applyFont="1" applyFill="1" applyBorder="1" applyAlignment="1" applyProtection="1">
      <alignment vertical="center" wrapText="1"/>
    </xf>
    <xf numFmtId="0" fontId="11" fillId="18" borderId="10" xfId="0" applyNumberFormat="1" applyFont="1" applyFill="1" applyBorder="1" applyAlignment="1" applyProtection="1">
      <alignment horizontal="left" vertical="center"/>
    </xf>
    <xf numFmtId="0" fontId="11" fillId="0" borderId="0" xfId="0" applyFont="1" applyFill="1" applyBorder="1" applyAlignment="1">
      <alignment vertical="center" wrapText="1"/>
    </xf>
    <xf numFmtId="44" fontId="11" fillId="18" borderId="6" xfId="23" applyFont="1" applyFill="1" applyBorder="1" applyAlignment="1" applyProtection="1">
      <alignment vertical="center" wrapText="1"/>
      <protection locked="0"/>
    </xf>
    <xf numFmtId="44" fontId="11" fillId="18" borderId="6" xfId="0" applyNumberFormat="1" applyFont="1" applyFill="1" applyBorder="1" applyProtection="1"/>
    <xf numFmtId="0" fontId="12" fillId="17" borderId="6" xfId="0" applyFont="1" applyFill="1" applyBorder="1" applyAlignment="1" applyProtection="1">
      <alignment vertical="center" wrapText="1"/>
    </xf>
    <xf numFmtId="1" fontId="11" fillId="19" borderId="6" xfId="22" applyNumberFormat="1" applyFont="1" applyFill="1" applyBorder="1" applyAlignment="1" applyProtection="1">
      <alignment vertical="center" wrapText="1"/>
      <protection locked="0"/>
    </xf>
    <xf numFmtId="44" fontId="26" fillId="18" borderId="6" xfId="0" applyNumberFormat="1" applyFont="1" applyFill="1" applyBorder="1" applyAlignment="1" applyProtection="1">
      <alignment vertical="center"/>
    </xf>
    <xf numFmtId="44" fontId="28" fillId="21" borderId="6" xfId="0" applyNumberFormat="1" applyFont="1" applyFill="1" applyBorder="1" applyAlignment="1" applyProtection="1">
      <alignment vertical="center" wrapText="1"/>
    </xf>
    <xf numFmtId="0" fontId="11" fillId="0" borderId="6"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center" vertical="center" wrapText="1"/>
    </xf>
    <xf numFmtId="0" fontId="24" fillId="18" borderId="10" xfId="0" applyFont="1" applyFill="1" applyBorder="1" applyAlignment="1" applyProtection="1">
      <alignment horizontal="left" vertical="center" wrapText="1" indent="3"/>
    </xf>
    <xf numFmtId="0" fontId="24" fillId="18" borderId="14" xfId="0" applyFont="1" applyFill="1" applyBorder="1" applyAlignment="1" applyProtection="1">
      <alignment horizontal="left" vertical="center" wrapText="1" indent="3"/>
    </xf>
    <xf numFmtId="0" fontId="24" fillId="18" borderId="11" xfId="0" applyFont="1" applyFill="1" applyBorder="1" applyAlignment="1" applyProtection="1">
      <alignment horizontal="left" vertical="center" wrapText="1" indent="3"/>
    </xf>
    <xf numFmtId="0" fontId="13" fillId="18" borderId="10" xfId="0" applyFont="1" applyFill="1" applyBorder="1" applyAlignment="1" applyProtection="1">
      <alignment horizontal="left" vertical="center" wrapText="1" indent="1"/>
    </xf>
    <xf numFmtId="0" fontId="13" fillId="18" borderId="14" xfId="0" applyFont="1" applyFill="1" applyBorder="1" applyAlignment="1" applyProtection="1">
      <alignment horizontal="left" vertical="center" wrapText="1" indent="1"/>
    </xf>
    <xf numFmtId="0" fontId="13" fillId="18" borderId="11" xfId="0" applyFont="1" applyFill="1" applyBorder="1" applyAlignment="1" applyProtection="1">
      <alignment horizontal="left" vertical="center" wrapText="1" indent="1"/>
    </xf>
    <xf numFmtId="0" fontId="12" fillId="17" borderId="10" xfId="0" applyFont="1" applyFill="1" applyBorder="1" applyAlignment="1" applyProtection="1">
      <alignment vertical="center" wrapText="1"/>
    </xf>
    <xf numFmtId="0" fontId="12" fillId="17" borderId="14" xfId="0" applyFont="1" applyFill="1" applyBorder="1" applyAlignment="1" applyProtection="1">
      <alignment vertical="center" wrapText="1"/>
    </xf>
    <xf numFmtId="0" fontId="12" fillId="17" borderId="11" xfId="0" applyFont="1" applyFill="1" applyBorder="1" applyAlignment="1" applyProtection="1">
      <alignment vertical="center" wrapText="1"/>
    </xf>
    <xf numFmtId="0" fontId="23" fillId="18" borderId="10" xfId="0" applyFont="1" applyFill="1" applyBorder="1" applyAlignment="1" applyProtection="1">
      <alignment vertical="center" wrapText="1"/>
    </xf>
    <xf numFmtId="0" fontId="23" fillId="18" borderId="14" xfId="0" applyFont="1" applyFill="1" applyBorder="1" applyAlignment="1" applyProtection="1">
      <alignment vertical="center" wrapText="1"/>
    </xf>
    <xf numFmtId="0" fontId="23" fillId="18" borderId="11" xfId="0" applyFont="1" applyFill="1" applyBorder="1" applyAlignment="1" applyProtection="1">
      <alignment vertical="center" wrapText="1"/>
    </xf>
    <xf numFmtId="0" fontId="13" fillId="18" borderId="10" xfId="0" applyFont="1" applyFill="1" applyBorder="1" applyAlignment="1" applyProtection="1">
      <alignment horizontal="left" vertical="center" wrapText="1"/>
    </xf>
    <xf numFmtId="0" fontId="13" fillId="18" borderId="14" xfId="0" applyFont="1" applyFill="1" applyBorder="1" applyAlignment="1" applyProtection="1">
      <alignment horizontal="left" vertical="center" wrapText="1"/>
    </xf>
    <xf numFmtId="0" fontId="13" fillId="18" borderId="11" xfId="0" applyFont="1" applyFill="1" applyBorder="1" applyAlignment="1" applyProtection="1">
      <alignment horizontal="left" vertical="center" wrapText="1"/>
    </xf>
    <xf numFmtId="0" fontId="11" fillId="18" borderId="10" xfId="22" applyFont="1" applyFill="1" applyBorder="1" applyAlignment="1" applyProtection="1">
      <alignment vertical="center" wrapText="1"/>
    </xf>
    <xf numFmtId="0" fontId="11" fillId="18" borderId="14" xfId="22" applyFont="1" applyFill="1" applyBorder="1" applyAlignment="1" applyProtection="1">
      <alignment vertical="center" wrapText="1"/>
    </xf>
    <xf numFmtId="0" fontId="11" fillId="18" borderId="11" xfId="22" applyFont="1" applyFill="1" applyBorder="1" applyAlignment="1" applyProtection="1">
      <alignment vertical="center" wrapText="1"/>
    </xf>
    <xf numFmtId="0" fontId="11" fillId="18" borderId="10" xfId="0" applyFont="1" applyFill="1" applyBorder="1" applyAlignment="1" applyProtection="1">
      <alignment vertical="center" wrapText="1"/>
    </xf>
    <xf numFmtId="0" fontId="11" fillId="18" borderId="14" xfId="0" applyFont="1" applyFill="1" applyBorder="1" applyAlignment="1" applyProtection="1">
      <alignment vertical="center" wrapText="1"/>
    </xf>
    <xf numFmtId="0" fontId="11" fillId="18" borderId="11" xfId="0" applyFont="1" applyFill="1" applyBorder="1" applyAlignment="1" applyProtection="1">
      <alignment vertical="center" wrapText="1"/>
    </xf>
    <xf numFmtId="0" fontId="16" fillId="21" borderId="10" xfId="0" applyFont="1" applyFill="1" applyBorder="1" applyAlignment="1" applyProtection="1">
      <alignment vertical="center" wrapText="1"/>
    </xf>
    <xf numFmtId="0" fontId="16" fillId="21" borderId="14" xfId="0" applyFont="1" applyFill="1" applyBorder="1" applyAlignment="1" applyProtection="1">
      <alignment vertical="center" wrapText="1"/>
    </xf>
    <xf numFmtId="0" fontId="16" fillId="21" borderId="11" xfId="0" applyFont="1" applyFill="1" applyBorder="1" applyAlignment="1" applyProtection="1">
      <alignment vertical="center" wrapText="1"/>
    </xf>
    <xf numFmtId="0" fontId="12" fillId="17" borderId="10" xfId="0" applyFont="1" applyFill="1" applyBorder="1" applyAlignment="1" applyProtection="1">
      <alignment horizontal="left" vertical="center" wrapText="1"/>
    </xf>
    <xf numFmtId="0" fontId="12" fillId="17" borderId="14" xfId="0" applyFont="1" applyFill="1" applyBorder="1" applyAlignment="1" applyProtection="1">
      <alignment horizontal="left" vertical="center" wrapText="1"/>
    </xf>
    <xf numFmtId="0" fontId="12" fillId="17" borderId="6" xfId="0" applyFont="1" applyFill="1" applyBorder="1" applyAlignment="1" applyProtection="1">
      <alignment horizontal="center" vertical="center" wrapText="1"/>
    </xf>
    <xf numFmtId="0" fontId="12" fillId="19" borderId="4" xfId="0" applyFont="1" applyFill="1" applyBorder="1" applyAlignment="1" applyProtection="1">
      <alignment horizontal="center" vertical="center" wrapText="1"/>
    </xf>
    <xf numFmtId="0" fontId="12" fillId="19" borderId="0" xfId="0" applyFont="1" applyFill="1" applyBorder="1" applyAlignment="1" applyProtection="1">
      <alignment horizontal="center" vertical="center" wrapText="1"/>
    </xf>
    <xf numFmtId="0" fontId="12" fillId="19" borderId="5" xfId="0" applyFont="1" applyFill="1" applyBorder="1" applyAlignment="1" applyProtection="1">
      <alignment horizontal="center" vertical="center" wrapText="1"/>
    </xf>
    <xf numFmtId="0" fontId="23" fillId="19" borderId="4" xfId="0" applyFont="1" applyFill="1" applyBorder="1" applyAlignment="1" applyProtection="1">
      <alignment horizontal="center" vertical="center" wrapText="1"/>
    </xf>
    <xf numFmtId="0" fontId="23" fillId="19" borderId="0" xfId="0" applyFont="1" applyFill="1" applyBorder="1" applyAlignment="1" applyProtection="1">
      <alignment horizontal="center" vertical="center" wrapText="1"/>
    </xf>
    <xf numFmtId="0" fontId="23" fillId="19" borderId="5" xfId="0" applyFont="1" applyFill="1" applyBorder="1" applyAlignment="1" applyProtection="1">
      <alignment horizontal="center" vertical="center" wrapText="1"/>
    </xf>
    <xf numFmtId="0" fontId="11" fillId="0" borderId="10" xfId="0" applyFont="1" applyFill="1" applyBorder="1" applyAlignment="1" applyProtection="1">
      <alignment horizontal="left" vertical="center" wrapText="1"/>
      <protection locked="0"/>
    </xf>
    <xf numFmtId="0" fontId="11" fillId="0" borderId="14" xfId="0" applyFont="1" applyFill="1" applyBorder="1" applyAlignment="1" applyProtection="1">
      <alignment horizontal="left" vertical="center" wrapText="1"/>
      <protection locked="0"/>
    </xf>
    <xf numFmtId="0" fontId="11" fillId="0" borderId="11" xfId="0" applyFont="1" applyFill="1" applyBorder="1" applyAlignment="1" applyProtection="1">
      <alignment horizontal="left" vertical="center" wrapText="1"/>
      <protection locked="0"/>
    </xf>
    <xf numFmtId="1" fontId="11" fillId="18" borderId="6" xfId="22" applyNumberFormat="1" applyFont="1" applyFill="1" applyBorder="1" applyAlignment="1" applyProtection="1">
      <alignment horizontal="left" vertical="center" wrapText="1"/>
    </xf>
    <xf numFmtId="14" fontId="11" fillId="0" borderId="6" xfId="0" applyNumberFormat="1" applyFont="1" applyFill="1" applyBorder="1" applyAlignment="1" applyProtection="1">
      <alignment horizontal="left" vertical="center" wrapText="1"/>
      <protection locked="0"/>
    </xf>
    <xf numFmtId="0" fontId="16" fillId="21" borderId="10" xfId="0" applyFont="1" applyFill="1" applyBorder="1" applyAlignment="1" applyProtection="1">
      <alignment horizontal="left" vertical="center" wrapText="1"/>
    </xf>
    <xf numFmtId="0" fontId="16" fillId="21" borderId="14" xfId="0" applyFont="1" applyFill="1" applyBorder="1" applyAlignment="1" applyProtection="1">
      <alignment horizontal="left" vertical="center" wrapText="1"/>
    </xf>
    <xf numFmtId="0" fontId="13" fillId="18" borderId="10" xfId="22" applyFont="1" applyFill="1" applyBorder="1" applyAlignment="1" applyProtection="1">
      <alignment horizontal="left" vertical="center" wrapText="1"/>
    </xf>
    <xf numFmtId="0" fontId="13" fillId="18" borderId="14" xfId="22" applyFont="1" applyFill="1" applyBorder="1" applyAlignment="1" applyProtection="1">
      <alignment horizontal="left" vertical="center" wrapText="1"/>
    </xf>
    <xf numFmtId="0" fontId="13" fillId="18" borderId="11" xfId="22" applyFont="1" applyFill="1" applyBorder="1" applyAlignment="1" applyProtection="1">
      <alignment horizontal="left" vertical="center" wrapText="1"/>
    </xf>
    <xf numFmtId="1" fontId="11" fillId="19" borderId="10" xfId="22" applyNumberFormat="1" applyFont="1" applyFill="1" applyBorder="1" applyAlignment="1" applyProtection="1">
      <alignment horizontal="left" vertical="center" wrapText="1"/>
      <protection locked="0"/>
    </xf>
    <xf numFmtId="1" fontId="11" fillId="19" borderId="14" xfId="22" applyNumberFormat="1" applyFont="1" applyFill="1" applyBorder="1" applyAlignment="1" applyProtection="1">
      <alignment horizontal="left" vertical="center" wrapText="1"/>
      <protection locked="0"/>
    </xf>
    <xf numFmtId="1" fontId="11" fillId="19" borderId="11" xfId="22" applyNumberFormat="1" applyFont="1" applyFill="1" applyBorder="1" applyAlignment="1" applyProtection="1">
      <alignment horizontal="left" vertical="center" wrapText="1"/>
      <protection locked="0"/>
    </xf>
    <xf numFmtId="49" fontId="11" fillId="0" borderId="10" xfId="0" applyNumberFormat="1" applyFont="1" applyFill="1" applyBorder="1" applyAlignment="1" applyProtection="1">
      <alignment horizontal="left" vertical="center" wrapText="1"/>
      <protection locked="0"/>
    </xf>
    <xf numFmtId="49" fontId="11" fillId="0" borderId="11" xfId="0" applyNumberFormat="1" applyFont="1" applyFill="1" applyBorder="1" applyAlignment="1" applyProtection="1">
      <alignment horizontal="left" vertical="center" wrapText="1"/>
      <protection locked="0"/>
    </xf>
    <xf numFmtId="0" fontId="12" fillId="17" borderId="18" xfId="0" applyFont="1" applyFill="1" applyBorder="1" applyAlignment="1">
      <alignment vertical="center"/>
    </xf>
    <xf numFmtId="0" fontId="12" fillId="17" borderId="19" xfId="0" applyFont="1" applyFill="1" applyBorder="1" applyAlignment="1">
      <alignment vertical="center"/>
    </xf>
    <xf numFmtId="0" fontId="12" fillId="17" borderId="10" xfId="0" applyFont="1" applyFill="1" applyBorder="1" applyAlignment="1">
      <alignment vertical="center"/>
    </xf>
    <xf numFmtId="0" fontId="12" fillId="17" borderId="11" xfId="0" applyFont="1" applyFill="1" applyBorder="1" applyAlignment="1">
      <alignment vertical="center"/>
    </xf>
    <xf numFmtId="49" fontId="11" fillId="18" borderId="10" xfId="0" applyNumberFormat="1" applyFont="1" applyFill="1" applyBorder="1" applyAlignment="1">
      <alignment horizontal="left" vertical="center" wrapText="1"/>
    </xf>
    <xf numFmtId="49" fontId="11" fillId="18" borderId="11" xfId="0" applyNumberFormat="1" applyFont="1" applyFill="1" applyBorder="1" applyAlignment="1">
      <alignment horizontal="left" vertical="center" wrapText="1"/>
    </xf>
    <xf numFmtId="0" fontId="12" fillId="17" borderId="10" xfId="0" applyFont="1" applyFill="1" applyBorder="1" applyAlignment="1">
      <alignment vertical="center" wrapText="1"/>
    </xf>
    <xf numFmtId="0" fontId="12" fillId="17" borderId="11" xfId="0" applyFont="1" applyFill="1" applyBorder="1" applyAlignment="1">
      <alignment vertical="center" wrapText="1"/>
    </xf>
    <xf numFmtId="0" fontId="6" fillId="0" borderId="0" xfId="0" applyFont="1" applyFill="1" applyBorder="1" applyAlignment="1">
      <alignment vertical="center" wrapText="1"/>
    </xf>
    <xf numFmtId="0" fontId="11" fillId="0" borderId="0" xfId="0" applyFont="1" applyFill="1" applyBorder="1" applyAlignment="1">
      <alignment vertical="center" wrapText="1"/>
    </xf>
    <xf numFmtId="49" fontId="11" fillId="0" borderId="1" xfId="0" applyNumberFormat="1" applyFont="1" applyFill="1" applyBorder="1" applyAlignment="1" applyProtection="1">
      <alignment horizontal="left" vertical="center" wrapText="1"/>
      <protection locked="0"/>
    </xf>
    <xf numFmtId="49" fontId="11" fillId="0" borderId="2" xfId="0" applyNumberFormat="1" applyFont="1" applyFill="1" applyBorder="1" applyAlignment="1" applyProtection="1">
      <alignment horizontal="left" vertical="center" wrapText="1"/>
      <protection locked="0"/>
    </xf>
    <xf numFmtId="49" fontId="11" fillId="0" borderId="3" xfId="0" applyNumberFormat="1" applyFont="1" applyFill="1" applyBorder="1" applyAlignment="1" applyProtection="1">
      <alignment horizontal="left" vertical="center" wrapText="1"/>
      <protection locked="0"/>
    </xf>
    <xf numFmtId="49" fontId="11" fillId="0" borderId="14" xfId="0" applyNumberFormat="1" applyFont="1" applyFill="1" applyBorder="1" applyAlignment="1" applyProtection="1">
      <alignment horizontal="left" vertical="center" wrapText="1"/>
      <protection locked="0"/>
    </xf>
    <xf numFmtId="0" fontId="13" fillId="18" borderId="10" xfId="0" applyFont="1" applyFill="1" applyBorder="1" applyAlignment="1">
      <alignment horizontal="center" vertical="center" wrapText="1"/>
    </xf>
    <xf numFmtId="0" fontId="13" fillId="18" borderId="11" xfId="0" applyFont="1" applyFill="1" applyBorder="1" applyAlignment="1">
      <alignment horizontal="center" vertical="center" wrapText="1"/>
    </xf>
    <xf numFmtId="0" fontId="13" fillId="18" borderId="14" xfId="0" applyFont="1" applyFill="1" applyBorder="1" applyAlignment="1">
      <alignment horizontal="center" vertical="center" wrapText="1"/>
    </xf>
    <xf numFmtId="49" fontId="11" fillId="0" borderId="10" xfId="0" applyNumberFormat="1" applyFont="1" applyFill="1" applyBorder="1" applyAlignment="1" applyProtection="1">
      <alignment horizontal="center" vertical="center" wrapText="1"/>
      <protection locked="0"/>
    </xf>
    <xf numFmtId="49" fontId="11" fillId="0" borderId="11" xfId="0" applyNumberFormat="1" applyFont="1" applyFill="1" applyBorder="1" applyAlignment="1" applyProtection="1">
      <alignment horizontal="center" vertical="center" wrapText="1"/>
      <protection locked="0"/>
    </xf>
    <xf numFmtId="0" fontId="20" fillId="17" borderId="10" xfId="0" applyFont="1" applyFill="1" applyBorder="1" applyAlignment="1">
      <alignment horizontal="left" vertical="center" wrapText="1"/>
    </xf>
    <xf numFmtId="0" fontId="20" fillId="17" borderId="14" xfId="0" applyFont="1" applyFill="1" applyBorder="1" applyAlignment="1">
      <alignment horizontal="left" vertical="center" wrapText="1"/>
    </xf>
    <xf numFmtId="0" fontId="11" fillId="18" borderId="6" xfId="0" applyFont="1" applyFill="1" applyBorder="1" applyAlignment="1" applyProtection="1">
      <alignment horizontal="left" vertical="center" wrapText="1" indent="3"/>
    </xf>
    <xf numFmtId="0" fontId="13" fillId="18" borderId="6" xfId="0" applyFont="1" applyFill="1" applyBorder="1" applyAlignment="1" applyProtection="1">
      <alignment vertical="center" wrapText="1"/>
    </xf>
    <xf numFmtId="0" fontId="13" fillId="18" borderId="6" xfId="0" applyFont="1" applyFill="1" applyBorder="1" applyAlignment="1" applyProtection="1">
      <alignment horizontal="left" vertical="center" wrapText="1" indent="1"/>
    </xf>
    <xf numFmtId="0" fontId="13" fillId="18" borderId="6" xfId="0" applyFont="1" applyFill="1" applyBorder="1" applyAlignment="1" applyProtection="1">
      <alignment horizontal="left" vertical="center" wrapText="1"/>
    </xf>
    <xf numFmtId="0" fontId="21" fillId="17" borderId="8" xfId="0" applyFont="1" applyFill="1" applyBorder="1" applyAlignment="1" applyProtection="1">
      <alignment horizontal="center" vertical="center" wrapText="1"/>
    </xf>
    <xf numFmtId="0" fontId="21" fillId="17" borderId="7" xfId="0" applyFont="1" applyFill="1" applyBorder="1" applyAlignment="1" applyProtection="1">
      <alignment horizontal="center" vertical="center" wrapText="1"/>
    </xf>
    <xf numFmtId="0" fontId="14" fillId="0" borderId="0" xfId="0" applyFont="1" applyFill="1" applyBorder="1" applyAlignment="1" applyProtection="1">
      <alignment horizontal="left" vertical="center" wrapText="1"/>
    </xf>
    <xf numFmtId="0" fontId="21" fillId="19" borderId="8" xfId="0" applyFont="1" applyFill="1" applyBorder="1" applyAlignment="1" applyProtection="1">
      <alignment horizontal="center" vertical="center" wrapText="1"/>
    </xf>
    <xf numFmtId="0" fontId="21" fillId="19" borderId="7" xfId="0" applyFont="1" applyFill="1" applyBorder="1" applyAlignment="1" applyProtection="1">
      <alignment horizontal="center" vertical="center" wrapText="1"/>
    </xf>
  </cellXfs>
  <cellStyles count="24">
    <cellStyle name="20% - Akzent1" xfId="1"/>
    <cellStyle name="20% - Akzent2" xfId="2"/>
    <cellStyle name="20% - Akzent3" xfId="3"/>
    <cellStyle name="20% - Akzent4" xfId="4"/>
    <cellStyle name="20% - Akzent5" xfId="5"/>
    <cellStyle name="20% - Akzent6" xfId="6"/>
    <cellStyle name="40% - Akzent1" xfId="7"/>
    <cellStyle name="40% - Akzent2" xfId="8"/>
    <cellStyle name="40% - Akzent3" xfId="9"/>
    <cellStyle name="40% - Akzent4" xfId="10"/>
    <cellStyle name="40% - Akzent5" xfId="11"/>
    <cellStyle name="40% - Akzent6" xfId="12"/>
    <cellStyle name="60% - Akzent1" xfId="13"/>
    <cellStyle name="60% - Akzent2" xfId="14"/>
    <cellStyle name="60% - Akzent3" xfId="15"/>
    <cellStyle name="60% - Akzent4" xfId="16"/>
    <cellStyle name="60% - Akzent5" xfId="17"/>
    <cellStyle name="60% - Akzent6" xfId="18"/>
    <cellStyle name="Euro" xfId="19"/>
    <cellStyle name="Prozent" xfId="20" builtinId="5"/>
    <cellStyle name="Standard" xfId="0" builtinId="0"/>
    <cellStyle name="Standard 2" xfId="21"/>
    <cellStyle name="Standard 4" xfId="22"/>
    <cellStyle name="Währung" xfId="23" builtinId="4"/>
  </cellStyles>
  <dxfs count="6">
    <dxf>
      <font>
        <color rgb="FF9C0006"/>
      </font>
      <fill>
        <patternFill>
          <bgColor rgb="FFFFC7CE"/>
        </patternFill>
      </fill>
    </dxf>
    <dxf>
      <font>
        <b/>
        <i val="0"/>
        <color theme="0"/>
      </font>
      <fill>
        <patternFill>
          <bgColor rgb="FFC00000"/>
        </patternFill>
      </fill>
    </dxf>
    <dxf>
      <fill>
        <patternFill>
          <bgColor rgb="FFFFC7CE"/>
        </patternFill>
      </fill>
    </dxf>
    <dxf>
      <font>
        <color rgb="FF9C0006"/>
      </font>
      <fill>
        <patternFill>
          <bgColor rgb="FFFFC7CE"/>
        </patternFill>
      </fill>
    </dxf>
    <dxf>
      <font>
        <b/>
        <i val="0"/>
        <color theme="0"/>
      </font>
      <fill>
        <patternFill>
          <bgColor rgb="FFC00000"/>
        </patternFill>
      </fill>
    </dxf>
    <dxf>
      <font>
        <color theme="0"/>
        <name val="Cambria"/>
        <scheme val="none"/>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Cockpit"/>
      <sheetName val="HT"/>
      <sheetName val="Datenquelle"/>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B2:P52"/>
  <sheetViews>
    <sheetView showGridLines="0" tabSelected="1" zoomScaleNormal="100" workbookViewId="0">
      <selection activeCell="C5" sqref="C5:O5"/>
    </sheetView>
  </sheetViews>
  <sheetFormatPr baseColWidth="10" defaultColWidth="11.42578125" defaultRowHeight="12.75" x14ac:dyDescent="0.2"/>
  <cols>
    <col min="1" max="2" width="3.85546875" style="93" customWidth="1"/>
    <col min="3" max="3" width="25" style="93" customWidth="1"/>
    <col min="4" max="4" width="34" style="93" customWidth="1"/>
    <col min="5" max="5" width="12.7109375" style="93" customWidth="1"/>
    <col min="6" max="6" width="20.85546875" style="93" customWidth="1"/>
    <col min="7" max="7" width="20.42578125" style="93" customWidth="1"/>
    <col min="8" max="8" width="2.5703125" style="93" customWidth="1"/>
    <col min="9" max="9" width="14.7109375" style="93" bestFit="1" customWidth="1"/>
    <col min="10" max="10" width="11.42578125" style="93"/>
    <col min="11" max="11" width="2.5703125" style="93" customWidth="1"/>
    <col min="12" max="12" width="14.7109375" style="93" bestFit="1" customWidth="1"/>
    <col min="13" max="13" width="11.42578125" style="93"/>
    <col min="14" max="14" width="3.85546875" style="93" customWidth="1"/>
    <col min="15" max="15" width="50.5703125" style="93" customWidth="1"/>
    <col min="16" max="16" width="3.7109375" style="93" customWidth="1"/>
    <col min="17" max="16384" width="11.42578125" style="93"/>
  </cols>
  <sheetData>
    <row r="2" spans="2:16" ht="18.75" customHeight="1" x14ac:dyDescent="0.2">
      <c r="B2" s="90"/>
      <c r="C2" s="91"/>
      <c r="D2" s="91"/>
      <c r="E2" s="91"/>
      <c r="F2" s="91"/>
      <c r="G2" s="91"/>
      <c r="H2" s="91"/>
      <c r="I2" s="91"/>
      <c r="J2" s="91"/>
      <c r="K2" s="91"/>
      <c r="L2" s="91"/>
      <c r="M2" s="91"/>
      <c r="N2" s="91"/>
      <c r="O2" s="91"/>
      <c r="P2" s="92"/>
    </row>
    <row r="3" spans="2:16" ht="44.25" customHeight="1" x14ac:dyDescent="0.2">
      <c r="B3" s="94"/>
      <c r="C3" s="160" t="s">
        <v>98</v>
      </c>
      <c r="D3" s="160"/>
      <c r="E3" s="160"/>
      <c r="F3" s="160"/>
      <c r="G3" s="160"/>
      <c r="H3" s="160"/>
      <c r="I3" s="160"/>
      <c r="J3" s="160"/>
      <c r="K3" s="160"/>
      <c r="L3" s="160"/>
      <c r="M3" s="160"/>
      <c r="N3" s="160"/>
      <c r="O3" s="160"/>
      <c r="P3" s="95"/>
    </row>
    <row r="4" spans="2:16" x14ac:dyDescent="0.2">
      <c r="B4" s="94"/>
      <c r="C4" s="129"/>
      <c r="D4" s="129"/>
      <c r="E4" s="129"/>
      <c r="F4" s="129"/>
      <c r="G4" s="129"/>
      <c r="H4" s="129"/>
      <c r="I4" s="129"/>
      <c r="J4" s="129"/>
      <c r="K4" s="129"/>
      <c r="L4" s="129"/>
      <c r="M4" s="129"/>
      <c r="N4" s="129"/>
      <c r="O4" s="129" t="s">
        <v>107</v>
      </c>
      <c r="P4" s="95"/>
    </row>
    <row r="5" spans="2:16" ht="30" customHeight="1" x14ac:dyDescent="0.2">
      <c r="B5" s="94"/>
      <c r="C5" s="187" t="s">
        <v>28</v>
      </c>
      <c r="D5" s="187"/>
      <c r="E5" s="187"/>
      <c r="F5" s="187"/>
      <c r="G5" s="187"/>
      <c r="H5" s="187"/>
      <c r="I5" s="187"/>
      <c r="J5" s="187"/>
      <c r="K5" s="187"/>
      <c r="L5" s="187"/>
      <c r="M5" s="187"/>
      <c r="N5" s="187"/>
      <c r="O5" s="187"/>
      <c r="P5" s="95"/>
    </row>
    <row r="6" spans="2:16" ht="20.100000000000001" customHeight="1" x14ac:dyDescent="0.2">
      <c r="B6" s="94"/>
      <c r="C6" s="130" t="s">
        <v>49</v>
      </c>
      <c r="D6" s="159"/>
      <c r="E6" s="159"/>
      <c r="F6" s="159"/>
      <c r="G6" s="159"/>
      <c r="H6" s="159"/>
      <c r="I6" s="159"/>
      <c r="J6" s="159"/>
      <c r="K6" s="159"/>
      <c r="L6" s="159"/>
      <c r="M6" s="159"/>
      <c r="N6" s="159"/>
      <c r="O6" s="159"/>
      <c r="P6" s="95"/>
    </row>
    <row r="7" spans="2:16" ht="18.75" customHeight="1" x14ac:dyDescent="0.2">
      <c r="B7" s="94"/>
      <c r="C7" s="130" t="s">
        <v>53</v>
      </c>
      <c r="D7" s="159"/>
      <c r="E7" s="159"/>
      <c r="F7" s="159"/>
      <c r="G7" s="159"/>
      <c r="H7" s="159"/>
      <c r="I7" s="159"/>
      <c r="J7" s="159"/>
      <c r="K7" s="159"/>
      <c r="L7" s="159"/>
      <c r="M7" s="159"/>
      <c r="N7" s="159"/>
      <c r="O7" s="159"/>
      <c r="P7" s="95"/>
    </row>
    <row r="8" spans="2:16" ht="18.75" customHeight="1" x14ac:dyDescent="0.2">
      <c r="B8" s="94"/>
      <c r="C8" s="150" t="s">
        <v>95</v>
      </c>
      <c r="D8" s="194" t="s">
        <v>99</v>
      </c>
      <c r="E8" s="195"/>
      <c r="F8" s="195"/>
      <c r="G8" s="195"/>
      <c r="H8" s="195"/>
      <c r="I8" s="195"/>
      <c r="J8" s="195"/>
      <c r="K8" s="195"/>
      <c r="L8" s="195"/>
      <c r="M8" s="195"/>
      <c r="N8" s="195"/>
      <c r="O8" s="196"/>
      <c r="P8" s="95"/>
    </row>
    <row r="9" spans="2:16" ht="18.75" customHeight="1" x14ac:dyDescent="0.2">
      <c r="B9" s="94"/>
      <c r="C9" s="150" t="s">
        <v>96</v>
      </c>
      <c r="D9" s="194" t="s">
        <v>97</v>
      </c>
      <c r="E9" s="195"/>
      <c r="F9" s="195"/>
      <c r="G9" s="195"/>
      <c r="H9" s="195"/>
      <c r="I9" s="195"/>
      <c r="J9" s="195"/>
      <c r="K9" s="195"/>
      <c r="L9" s="195"/>
      <c r="M9" s="195"/>
      <c r="N9" s="195"/>
      <c r="O9" s="196"/>
      <c r="P9" s="95"/>
    </row>
    <row r="10" spans="2:16" ht="18.75" customHeight="1" x14ac:dyDescent="0.2">
      <c r="B10" s="94"/>
      <c r="C10" s="130" t="s">
        <v>1</v>
      </c>
      <c r="D10" s="198"/>
      <c r="E10" s="198"/>
      <c r="F10" s="198"/>
      <c r="G10" s="198"/>
      <c r="H10" s="198"/>
      <c r="I10" s="198"/>
      <c r="J10" s="198"/>
      <c r="K10" s="198"/>
      <c r="L10" s="198"/>
      <c r="M10" s="198"/>
      <c r="N10" s="198"/>
      <c r="O10" s="198"/>
      <c r="P10" s="95"/>
    </row>
    <row r="11" spans="2:16" ht="18.75" customHeight="1" x14ac:dyDescent="0.2">
      <c r="B11" s="94"/>
      <c r="C11" s="130" t="s">
        <v>2</v>
      </c>
      <c r="D11" s="198"/>
      <c r="E11" s="198"/>
      <c r="F11" s="198"/>
      <c r="G11" s="198"/>
      <c r="H11" s="198"/>
      <c r="I11" s="198"/>
      <c r="J11" s="198"/>
      <c r="K11" s="198"/>
      <c r="L11" s="198"/>
      <c r="M11" s="198"/>
      <c r="N11" s="198"/>
      <c r="O11" s="198"/>
      <c r="P11" s="95"/>
    </row>
    <row r="12" spans="2:16" ht="18.75" customHeight="1" x14ac:dyDescent="0.2">
      <c r="B12" s="94"/>
      <c r="C12" s="145" t="s">
        <v>51</v>
      </c>
      <c r="D12" s="197" t="str">
        <f>IF(IF(OR(D11="",D10=""),"",(D11-D10)/30.4)="","befüllt sich automatisch",IF(OR(D11="",D10=""),"",(D11-D10)/30.4))</f>
        <v>befüllt sich automatisch</v>
      </c>
      <c r="E12" s="197"/>
      <c r="F12" s="197"/>
      <c r="G12" s="197"/>
      <c r="H12" s="197"/>
      <c r="I12" s="197"/>
      <c r="J12" s="197"/>
      <c r="K12" s="197"/>
      <c r="L12" s="197"/>
      <c r="M12" s="197"/>
      <c r="N12" s="197"/>
      <c r="O12" s="197"/>
      <c r="P12" s="95"/>
    </row>
    <row r="13" spans="2:16" ht="18.75" customHeight="1" x14ac:dyDescent="0.2">
      <c r="B13" s="94"/>
      <c r="C13" s="146" t="s">
        <v>68</v>
      </c>
      <c r="D13" s="204" t="s">
        <v>52</v>
      </c>
      <c r="E13" s="205"/>
      <c r="F13" s="205"/>
      <c r="G13" s="205"/>
      <c r="H13" s="206"/>
      <c r="I13" s="201" t="s">
        <v>106</v>
      </c>
      <c r="J13" s="202"/>
      <c r="K13" s="202"/>
      <c r="L13" s="202"/>
      <c r="M13" s="202"/>
      <c r="N13" s="203"/>
      <c r="O13" s="156" t="s">
        <v>52</v>
      </c>
      <c r="P13" s="95"/>
    </row>
    <row r="14" spans="2:16" ht="39.950000000000003" customHeight="1" x14ac:dyDescent="0.2">
      <c r="B14" s="94"/>
      <c r="C14" s="129"/>
      <c r="D14" s="129"/>
      <c r="E14" s="129"/>
      <c r="F14" s="129"/>
      <c r="G14" s="129"/>
      <c r="H14" s="129"/>
      <c r="I14" s="129"/>
      <c r="J14" s="129"/>
      <c r="K14" s="129"/>
      <c r="L14" s="129"/>
      <c r="M14" s="129"/>
      <c r="N14" s="129"/>
      <c r="O14" s="129"/>
      <c r="P14" s="95"/>
    </row>
    <row r="15" spans="2:16" ht="45" x14ac:dyDescent="0.2">
      <c r="B15" s="94"/>
      <c r="C15" s="167" t="s">
        <v>20</v>
      </c>
      <c r="D15" s="168"/>
      <c r="E15" s="169"/>
      <c r="F15" s="96" t="s">
        <v>89</v>
      </c>
      <c r="G15" s="96" t="s">
        <v>25</v>
      </c>
      <c r="H15" s="95"/>
      <c r="I15" s="96" t="s">
        <v>85</v>
      </c>
      <c r="J15" s="96" t="s">
        <v>86</v>
      </c>
      <c r="K15" s="129"/>
      <c r="L15" s="96" t="s">
        <v>87</v>
      </c>
      <c r="M15" s="96" t="s">
        <v>88</v>
      </c>
      <c r="N15" s="129"/>
      <c r="O15" s="139" t="s">
        <v>90</v>
      </c>
      <c r="P15" s="95"/>
    </row>
    <row r="16" spans="2:16" ht="18.75" customHeight="1" x14ac:dyDescent="0.2">
      <c r="B16" s="94"/>
      <c r="C16" s="170" t="s">
        <v>22</v>
      </c>
      <c r="D16" s="171"/>
      <c r="E16" s="172"/>
      <c r="F16" s="97">
        <f>SUM(F17+F20+F21)</f>
        <v>0</v>
      </c>
      <c r="G16" s="98">
        <f t="shared" ref="G16:G26" si="0">IF($F$27=0,0,F16/$F$27)</f>
        <v>0</v>
      </c>
      <c r="H16" s="95"/>
      <c r="I16" s="97">
        <f>SUM(I17+I20+I21)</f>
        <v>0</v>
      </c>
      <c r="J16" s="131">
        <f t="shared" ref="J16:J27" si="1">IF($I$27=0,0,I16/$I$27)</f>
        <v>0</v>
      </c>
      <c r="K16" s="137"/>
      <c r="L16" s="97">
        <f>I16-F16</f>
        <v>0</v>
      </c>
      <c r="M16" s="98">
        <f>IF(F16=I16,0,-1*(1-(I16/F16)))</f>
        <v>0</v>
      </c>
      <c r="N16" s="129"/>
      <c r="O16" s="144"/>
      <c r="P16" s="95"/>
    </row>
    <row r="17" spans="2:16" ht="18.75" customHeight="1" x14ac:dyDescent="0.2">
      <c r="B17" s="94"/>
      <c r="C17" s="164" t="s">
        <v>21</v>
      </c>
      <c r="D17" s="165"/>
      <c r="E17" s="166"/>
      <c r="F17" s="66">
        <f>SUBTOTAL(9,F18:F19)</f>
        <v>0</v>
      </c>
      <c r="G17" s="67">
        <f t="shared" si="0"/>
        <v>0</v>
      </c>
      <c r="H17" s="95"/>
      <c r="I17" s="66">
        <f>SUBTOTAL(9,I18:I19)</f>
        <v>0</v>
      </c>
      <c r="J17" s="132">
        <f t="shared" si="1"/>
        <v>0</v>
      </c>
      <c r="K17" s="134"/>
      <c r="L17" s="66">
        <f t="shared" ref="L17:L27" si="2">I17-F17</f>
        <v>0</v>
      </c>
      <c r="M17" s="67">
        <f t="shared" ref="M17:M26" si="3">IF(F17=I17,0,-1*(1-(I17/F17)))</f>
        <v>0</v>
      </c>
      <c r="N17" s="129"/>
      <c r="O17" s="144"/>
      <c r="P17" s="95"/>
    </row>
    <row r="18" spans="2:16" ht="18.75" customHeight="1" x14ac:dyDescent="0.2">
      <c r="B18" s="94"/>
      <c r="C18" s="161" t="s">
        <v>38</v>
      </c>
      <c r="D18" s="162"/>
      <c r="E18" s="163"/>
      <c r="F18" s="147"/>
      <c r="G18" s="100">
        <f t="shared" si="0"/>
        <v>0</v>
      </c>
      <c r="H18" s="95"/>
      <c r="I18" s="99">
        <f>'a) Personalkosten'!J19</f>
        <v>0</v>
      </c>
      <c r="J18" s="133">
        <f t="shared" si="1"/>
        <v>0</v>
      </c>
      <c r="K18" s="135"/>
      <c r="L18" s="99">
        <f t="shared" si="2"/>
        <v>0</v>
      </c>
      <c r="M18" s="100">
        <f t="shared" si="3"/>
        <v>0</v>
      </c>
      <c r="N18" s="129"/>
      <c r="O18" s="144"/>
      <c r="P18" s="95"/>
    </row>
    <row r="19" spans="2:16" ht="18.75" customHeight="1" x14ac:dyDescent="0.2">
      <c r="B19" s="94"/>
      <c r="C19" s="161" t="s">
        <v>77</v>
      </c>
      <c r="D19" s="162"/>
      <c r="E19" s="163"/>
      <c r="F19" s="147"/>
      <c r="G19" s="100">
        <f t="shared" si="0"/>
        <v>0</v>
      </c>
      <c r="H19" s="95"/>
      <c r="I19" s="99">
        <f>'a) Personalkosten'!J34</f>
        <v>0</v>
      </c>
      <c r="J19" s="133">
        <f t="shared" si="1"/>
        <v>0</v>
      </c>
      <c r="K19" s="135"/>
      <c r="L19" s="99">
        <f t="shared" si="2"/>
        <v>0</v>
      </c>
      <c r="M19" s="100">
        <f t="shared" si="3"/>
        <v>0</v>
      </c>
      <c r="N19" s="129"/>
      <c r="O19" s="144"/>
      <c r="P19" s="95"/>
    </row>
    <row r="20" spans="2:16" ht="18.75" customHeight="1" x14ac:dyDescent="0.2">
      <c r="B20" s="94"/>
      <c r="C20" s="173" t="s">
        <v>33</v>
      </c>
      <c r="D20" s="174"/>
      <c r="E20" s="175"/>
      <c r="F20" s="148"/>
      <c r="G20" s="67">
        <f t="shared" si="0"/>
        <v>0</v>
      </c>
      <c r="H20" s="95"/>
      <c r="I20" s="66">
        <f>'b) Reisekosten'!G18</f>
        <v>0</v>
      </c>
      <c r="J20" s="67">
        <f t="shared" si="1"/>
        <v>0</v>
      </c>
      <c r="K20" s="135"/>
      <c r="L20" s="66">
        <f t="shared" si="2"/>
        <v>0</v>
      </c>
      <c r="M20" s="67">
        <f t="shared" si="3"/>
        <v>0</v>
      </c>
      <c r="N20" s="129"/>
      <c r="O20" s="144"/>
      <c r="P20" s="95"/>
    </row>
    <row r="21" spans="2:16" ht="18.75" customHeight="1" x14ac:dyDescent="0.2">
      <c r="B21" s="94"/>
      <c r="C21" s="164" t="s">
        <v>34</v>
      </c>
      <c r="D21" s="165"/>
      <c r="E21" s="166"/>
      <c r="F21" s="66">
        <f>SUBTOTAL(9,F22:F25)</f>
        <v>0</v>
      </c>
      <c r="G21" s="67">
        <f t="shared" si="0"/>
        <v>0</v>
      </c>
      <c r="H21" s="95"/>
      <c r="I21" s="66">
        <f>SUBTOTAL(9,I22:I25)</f>
        <v>0</v>
      </c>
      <c r="J21" s="132">
        <f t="shared" si="1"/>
        <v>0</v>
      </c>
      <c r="K21" s="134"/>
      <c r="L21" s="66">
        <f t="shared" si="2"/>
        <v>0</v>
      </c>
      <c r="M21" s="67">
        <f t="shared" si="3"/>
        <v>0</v>
      </c>
      <c r="N21" s="129"/>
      <c r="O21" s="144"/>
      <c r="P21" s="95"/>
    </row>
    <row r="22" spans="2:16" ht="18.75" customHeight="1" x14ac:dyDescent="0.2">
      <c r="B22" s="94"/>
      <c r="C22" s="161" t="s">
        <v>91</v>
      </c>
      <c r="D22" s="162"/>
      <c r="E22" s="163"/>
      <c r="F22" s="147"/>
      <c r="G22" s="100">
        <f t="shared" si="0"/>
        <v>0</v>
      </c>
      <c r="H22" s="95"/>
      <c r="I22" s="99">
        <f>'c) Sachkosten'!G18</f>
        <v>0</v>
      </c>
      <c r="J22" s="133">
        <f t="shared" si="1"/>
        <v>0</v>
      </c>
      <c r="K22" s="135"/>
      <c r="L22" s="99">
        <f t="shared" si="2"/>
        <v>0</v>
      </c>
      <c r="M22" s="100">
        <f t="shared" si="3"/>
        <v>0</v>
      </c>
      <c r="N22" s="129"/>
      <c r="O22" s="144"/>
      <c r="P22" s="95"/>
    </row>
    <row r="23" spans="2:16" ht="18.75" customHeight="1" x14ac:dyDescent="0.2">
      <c r="B23" s="94"/>
      <c r="C23" s="161" t="s">
        <v>92</v>
      </c>
      <c r="D23" s="162"/>
      <c r="E23" s="163"/>
      <c r="F23" s="147"/>
      <c r="G23" s="100">
        <f t="shared" si="0"/>
        <v>0</v>
      </c>
      <c r="H23" s="95"/>
      <c r="I23" s="99">
        <f>'c) Sachkosten'!G32</f>
        <v>0</v>
      </c>
      <c r="J23" s="133">
        <f t="shared" si="1"/>
        <v>0</v>
      </c>
      <c r="K23" s="135"/>
      <c r="L23" s="99">
        <f t="shared" si="2"/>
        <v>0</v>
      </c>
      <c r="M23" s="100">
        <f t="shared" si="3"/>
        <v>0</v>
      </c>
      <c r="N23" s="129"/>
      <c r="O23" s="144"/>
      <c r="P23" s="95"/>
    </row>
    <row r="24" spans="2:16" ht="18.75" customHeight="1" x14ac:dyDescent="0.2">
      <c r="B24" s="94"/>
      <c r="C24" s="122" t="s">
        <v>93</v>
      </c>
      <c r="D24" s="123"/>
      <c r="E24" s="124"/>
      <c r="F24" s="147"/>
      <c r="G24" s="100">
        <f t="shared" si="0"/>
        <v>0</v>
      </c>
      <c r="H24" s="95"/>
      <c r="I24" s="99">
        <f>'c) Sachkosten'!G42</f>
        <v>0</v>
      </c>
      <c r="J24" s="133">
        <f t="shared" si="1"/>
        <v>0</v>
      </c>
      <c r="K24" s="135"/>
      <c r="L24" s="99">
        <f t="shared" si="2"/>
        <v>0</v>
      </c>
      <c r="M24" s="100">
        <f t="shared" si="3"/>
        <v>0</v>
      </c>
      <c r="N24" s="129"/>
      <c r="O24" s="144"/>
      <c r="P24" s="95"/>
    </row>
    <row r="25" spans="2:16" ht="18.600000000000001" customHeight="1" x14ac:dyDescent="0.2">
      <c r="B25" s="94"/>
      <c r="C25" s="122" t="s">
        <v>94</v>
      </c>
      <c r="D25" s="123"/>
      <c r="E25" s="124"/>
      <c r="F25" s="147"/>
      <c r="G25" s="100">
        <f t="shared" si="0"/>
        <v>0</v>
      </c>
      <c r="H25" s="95"/>
      <c r="I25" s="99">
        <f>'c) Sachkosten'!G58</f>
        <v>0</v>
      </c>
      <c r="J25" s="133">
        <f t="shared" si="1"/>
        <v>0</v>
      </c>
      <c r="K25" s="135"/>
      <c r="L25" s="99">
        <f t="shared" si="2"/>
        <v>0</v>
      </c>
      <c r="M25" s="100">
        <f t="shared" si="3"/>
        <v>0</v>
      </c>
      <c r="N25" s="129"/>
      <c r="O25" s="144"/>
      <c r="P25" s="95"/>
    </row>
    <row r="26" spans="2:16" ht="18.75" customHeight="1" x14ac:dyDescent="0.2">
      <c r="B26" s="94"/>
      <c r="C26" s="128" t="s">
        <v>42</v>
      </c>
      <c r="D26" s="101"/>
      <c r="E26" s="102"/>
      <c r="F26" s="97">
        <f>0.1*F16</f>
        <v>0</v>
      </c>
      <c r="G26" s="67">
        <f t="shared" si="0"/>
        <v>0</v>
      </c>
      <c r="H26" s="95"/>
      <c r="I26" s="97">
        <f>0.1*I16</f>
        <v>0</v>
      </c>
      <c r="J26" s="132">
        <f t="shared" si="1"/>
        <v>0</v>
      </c>
      <c r="K26" s="134"/>
      <c r="L26" s="97">
        <f t="shared" si="2"/>
        <v>0</v>
      </c>
      <c r="M26" s="67">
        <f t="shared" si="3"/>
        <v>0</v>
      </c>
      <c r="N26" s="129"/>
      <c r="O26" s="144"/>
      <c r="P26" s="95"/>
    </row>
    <row r="27" spans="2:16" ht="18.75" customHeight="1" x14ac:dyDescent="0.2">
      <c r="B27" s="94"/>
      <c r="C27" s="182" t="s">
        <v>24</v>
      </c>
      <c r="D27" s="183"/>
      <c r="E27" s="184"/>
      <c r="F27" s="140">
        <f>SUM(F16+F26)</f>
        <v>0</v>
      </c>
      <c r="G27" s="141">
        <f>IF($I$27=0,0,F27/$F$27)</f>
        <v>0</v>
      </c>
      <c r="H27" s="95"/>
      <c r="I27" s="140">
        <f>SUM(I16+I26)</f>
        <v>0</v>
      </c>
      <c r="J27" s="142">
        <f t="shared" si="1"/>
        <v>0</v>
      </c>
      <c r="K27" s="136"/>
      <c r="L27" s="140">
        <f t="shared" si="2"/>
        <v>0</v>
      </c>
      <c r="M27" s="141">
        <f>IF($F27=0,0,(I27/F27)-1)</f>
        <v>0</v>
      </c>
      <c r="N27" s="129"/>
      <c r="O27" s="143"/>
      <c r="P27" s="95"/>
    </row>
    <row r="28" spans="2:16" ht="18.75" customHeight="1" x14ac:dyDescent="0.2">
      <c r="B28" s="94"/>
      <c r="C28" s="103"/>
      <c r="D28" s="103"/>
      <c r="E28" s="103"/>
      <c r="F28" s="103"/>
      <c r="G28" s="103"/>
      <c r="H28" s="129"/>
      <c r="I28" s="129"/>
      <c r="J28" s="129"/>
      <c r="K28" s="129"/>
      <c r="L28" s="129"/>
      <c r="M28" s="129"/>
      <c r="N28" s="129"/>
      <c r="O28" s="129"/>
      <c r="P28" s="95"/>
    </row>
    <row r="29" spans="2:16" ht="45" x14ac:dyDescent="0.2">
      <c r="B29" s="94"/>
      <c r="C29" s="125" t="s">
        <v>13</v>
      </c>
      <c r="D29" s="126"/>
      <c r="E29" s="127"/>
      <c r="F29" s="96" t="s">
        <v>89</v>
      </c>
      <c r="G29" s="96" t="s">
        <v>26</v>
      </c>
      <c r="H29" s="129"/>
      <c r="I29" s="138" t="s">
        <v>85</v>
      </c>
      <c r="J29" s="96" t="s">
        <v>86</v>
      </c>
      <c r="K29" s="129"/>
      <c r="L29" s="96" t="s">
        <v>87</v>
      </c>
      <c r="M29" s="96" t="s">
        <v>88</v>
      </c>
      <c r="N29" s="129"/>
      <c r="O29" s="139" t="s">
        <v>90</v>
      </c>
      <c r="P29" s="95"/>
    </row>
    <row r="30" spans="2:16" ht="18.75" customHeight="1" x14ac:dyDescent="0.2">
      <c r="B30" s="94"/>
      <c r="C30" s="179" t="s">
        <v>50</v>
      </c>
      <c r="D30" s="180"/>
      <c r="E30" s="181"/>
      <c r="F30" s="104">
        <f>Projekteinnahmen!E8</f>
        <v>0</v>
      </c>
      <c r="G30" s="68">
        <f>IF($F$34=0,0,F30/$F$34)</f>
        <v>0</v>
      </c>
      <c r="H30" s="95"/>
      <c r="I30" s="104">
        <f>Projekteinnahmen!E8</f>
        <v>0</v>
      </c>
      <c r="J30" s="68">
        <f>IF($I$34=0,0,I30/$I$34)</f>
        <v>0</v>
      </c>
      <c r="K30" s="129"/>
      <c r="L30" s="104">
        <f>I30-F30</f>
        <v>0</v>
      </c>
      <c r="M30" s="68">
        <f t="shared" ref="M30:M33" si="4">IF(F30=I30,0,-1*(1-(I30/F30)))</f>
        <v>0</v>
      </c>
      <c r="N30" s="129"/>
      <c r="O30" s="144"/>
      <c r="P30" s="95"/>
    </row>
    <row r="31" spans="2:16" ht="21" customHeight="1" x14ac:dyDescent="0.2">
      <c r="B31" s="94"/>
      <c r="C31" s="176" t="s">
        <v>66</v>
      </c>
      <c r="D31" s="177"/>
      <c r="E31" s="178"/>
      <c r="F31" s="149"/>
      <c r="G31" s="68">
        <f>IF($F$34=0,0,F31/$F$34)</f>
        <v>0</v>
      </c>
      <c r="H31" s="95"/>
      <c r="I31" s="104">
        <f>Projekteinnahmen!E17</f>
        <v>0</v>
      </c>
      <c r="J31" s="68">
        <f>IF($I$34=0,0,I31/$I$34)</f>
        <v>0</v>
      </c>
      <c r="K31" s="129"/>
      <c r="L31" s="104">
        <f t="shared" ref="L31:L33" si="5">I31-F31</f>
        <v>0</v>
      </c>
      <c r="M31" s="68">
        <f t="shared" si="4"/>
        <v>0</v>
      </c>
      <c r="N31" s="129"/>
      <c r="O31" s="144"/>
      <c r="P31" s="95"/>
    </row>
    <row r="32" spans="2:16" ht="18.75" customHeight="1" x14ac:dyDescent="0.2">
      <c r="B32" s="94"/>
      <c r="C32" s="179" t="s">
        <v>31</v>
      </c>
      <c r="D32" s="180"/>
      <c r="E32" s="181"/>
      <c r="F32" s="149"/>
      <c r="G32" s="68">
        <f>IF($F$34=0,0,F32/$F$34)</f>
        <v>0</v>
      </c>
      <c r="H32" s="95"/>
      <c r="I32" s="104">
        <f>Projekteinnahmen!E31</f>
        <v>0</v>
      </c>
      <c r="J32" s="68">
        <f>IF($I$34=0,0,I32/$I$34)</f>
        <v>0</v>
      </c>
      <c r="K32" s="129"/>
      <c r="L32" s="104">
        <f t="shared" si="5"/>
        <v>0</v>
      </c>
      <c r="M32" s="68">
        <f t="shared" si="4"/>
        <v>0</v>
      </c>
      <c r="N32" s="129"/>
      <c r="O32" s="144"/>
      <c r="P32" s="95"/>
    </row>
    <row r="33" spans="2:16" ht="19.5" customHeight="1" x14ac:dyDescent="0.2">
      <c r="B33" s="94"/>
      <c r="C33" s="179" t="s">
        <v>46</v>
      </c>
      <c r="D33" s="180"/>
      <c r="E33" s="181"/>
      <c r="F33" s="149"/>
      <c r="G33" s="68">
        <f>IF($F$34=0,0,F33/$F$34)</f>
        <v>0</v>
      </c>
      <c r="H33" s="95"/>
      <c r="I33" s="104">
        <f>Projekteinnahmen!E45</f>
        <v>0</v>
      </c>
      <c r="J33" s="68">
        <f>IF($I$34=0,0,I33/$I$34)</f>
        <v>0</v>
      </c>
      <c r="K33" s="129"/>
      <c r="L33" s="104">
        <f t="shared" si="5"/>
        <v>0</v>
      </c>
      <c r="M33" s="68">
        <f t="shared" si="4"/>
        <v>0</v>
      </c>
      <c r="N33" s="129"/>
      <c r="O33" s="144"/>
      <c r="P33" s="95"/>
    </row>
    <row r="34" spans="2:16" ht="18.75" customHeight="1" x14ac:dyDescent="0.2">
      <c r="B34" s="94"/>
      <c r="C34" s="182" t="s">
        <v>23</v>
      </c>
      <c r="D34" s="183"/>
      <c r="E34" s="184"/>
      <c r="F34" s="140">
        <f>SUM(F30:F33)</f>
        <v>0</v>
      </c>
      <c r="G34" s="141">
        <f>IF($I$34=0,0,F34/$F$34)</f>
        <v>0</v>
      </c>
      <c r="H34" s="95"/>
      <c r="I34" s="140">
        <f>SUM(I30:I33)</f>
        <v>0</v>
      </c>
      <c r="J34" s="141">
        <f>IF($I$34=0,0,I34/$I$34)</f>
        <v>0</v>
      </c>
      <c r="K34" s="129"/>
      <c r="L34" s="140">
        <f>SUM(L30:L33)</f>
        <v>0</v>
      </c>
      <c r="M34" s="141">
        <f>IF($I$34=0,0,(I34/F34)-1)</f>
        <v>0</v>
      </c>
      <c r="N34" s="129"/>
      <c r="O34" s="143"/>
      <c r="P34" s="95"/>
    </row>
    <row r="35" spans="2:16" ht="20.45" customHeight="1" x14ac:dyDescent="0.2">
      <c r="B35" s="105"/>
      <c r="C35" s="106"/>
      <c r="D35" s="106"/>
      <c r="E35" s="106"/>
      <c r="F35" s="106"/>
      <c r="G35" s="106"/>
      <c r="H35" s="106"/>
      <c r="I35" s="129"/>
      <c r="J35" s="129"/>
      <c r="K35" s="129"/>
      <c r="L35" s="129"/>
      <c r="M35" s="129"/>
      <c r="N35" s="129"/>
      <c r="O35" s="129"/>
      <c r="P35" s="95"/>
    </row>
    <row r="36" spans="2:16" ht="45" x14ac:dyDescent="0.2">
      <c r="B36" s="94"/>
      <c r="C36" s="185" t="s">
        <v>74</v>
      </c>
      <c r="D36" s="186"/>
      <c r="E36" s="155" t="s">
        <v>42</v>
      </c>
      <c r="F36" s="96" t="s">
        <v>89</v>
      </c>
      <c r="G36" s="96" t="s">
        <v>25</v>
      </c>
      <c r="H36" s="129"/>
      <c r="I36" s="96" t="s">
        <v>85</v>
      </c>
      <c r="J36" s="96" t="s">
        <v>86</v>
      </c>
      <c r="K36" s="129"/>
      <c r="L36" s="96" t="s">
        <v>87</v>
      </c>
      <c r="M36" s="96" t="s">
        <v>88</v>
      </c>
      <c r="N36" s="129"/>
      <c r="O36" s="139" t="s">
        <v>90</v>
      </c>
      <c r="P36" s="95"/>
    </row>
    <row r="37" spans="2:16" ht="18.75" customHeight="1" x14ac:dyDescent="0.2">
      <c r="B37" s="94"/>
      <c r="C37" s="107" t="s">
        <v>71</v>
      </c>
      <c r="D37" s="151">
        <f>'Ausgaben pro Maßnahme'!E5</f>
        <v>0</v>
      </c>
      <c r="E37" s="157">
        <f>0.1*F37</f>
        <v>0</v>
      </c>
      <c r="F37" s="149"/>
      <c r="G37" s="108">
        <f>IF($F$27=0,0,(F37+E37)/$F$27)</f>
        <v>0</v>
      </c>
      <c r="H37" s="95"/>
      <c r="I37" s="104">
        <f>'Ausgaben pro Maßnahme'!F16</f>
        <v>0</v>
      </c>
      <c r="J37" s="108">
        <f t="shared" ref="J37:J47" si="6">IF($I$27=0,0,I37/$I$27)</f>
        <v>0</v>
      </c>
      <c r="K37" s="129"/>
      <c r="L37" s="104">
        <f>I37-F37-E37</f>
        <v>0</v>
      </c>
      <c r="M37" s="68">
        <f t="shared" ref="M37:M46" si="7">IF(F37=I37,0,-1*(1-(I37/F37)))</f>
        <v>0</v>
      </c>
      <c r="N37" s="129"/>
      <c r="O37" s="144"/>
      <c r="P37" s="95"/>
    </row>
    <row r="38" spans="2:16" ht="18.75" customHeight="1" x14ac:dyDescent="0.2">
      <c r="B38" s="94"/>
      <c r="C38" s="107" t="s">
        <v>71</v>
      </c>
      <c r="D38" s="151">
        <f>'Ausgaben pro Maßnahme'!E18</f>
        <v>0</v>
      </c>
      <c r="E38" s="157">
        <f t="shared" ref="E38:E46" si="8">0.1*F38</f>
        <v>0</v>
      </c>
      <c r="F38" s="149"/>
      <c r="G38" s="108">
        <f t="shared" ref="G38:G46" si="9">IF($F$27=0,0,(F38+E38)/$F$27)</f>
        <v>0</v>
      </c>
      <c r="H38" s="95"/>
      <c r="I38" s="104">
        <f>'Ausgaben pro Maßnahme'!F29</f>
        <v>0</v>
      </c>
      <c r="J38" s="108">
        <f t="shared" si="6"/>
        <v>0</v>
      </c>
      <c r="K38" s="129"/>
      <c r="L38" s="104">
        <f t="shared" ref="L38:L46" si="10">I38-F38-E38</f>
        <v>0</v>
      </c>
      <c r="M38" s="68">
        <f t="shared" si="7"/>
        <v>0</v>
      </c>
      <c r="N38" s="129"/>
      <c r="O38" s="144"/>
      <c r="P38" s="95"/>
    </row>
    <row r="39" spans="2:16" ht="18.75" customHeight="1" x14ac:dyDescent="0.2">
      <c r="B39" s="94"/>
      <c r="C39" s="107" t="s">
        <v>71</v>
      </c>
      <c r="D39" s="151">
        <f>'Ausgaben pro Maßnahme'!E31</f>
        <v>0</v>
      </c>
      <c r="E39" s="157">
        <f t="shared" si="8"/>
        <v>0</v>
      </c>
      <c r="F39" s="149"/>
      <c r="G39" s="108">
        <f t="shared" si="9"/>
        <v>0</v>
      </c>
      <c r="H39" s="95"/>
      <c r="I39" s="104">
        <f>'Ausgaben pro Maßnahme'!F42</f>
        <v>0</v>
      </c>
      <c r="J39" s="108">
        <f t="shared" si="6"/>
        <v>0</v>
      </c>
      <c r="K39" s="129"/>
      <c r="L39" s="104">
        <f t="shared" si="10"/>
        <v>0</v>
      </c>
      <c r="M39" s="68">
        <f t="shared" si="7"/>
        <v>0</v>
      </c>
      <c r="N39" s="129"/>
      <c r="O39" s="144"/>
      <c r="P39" s="95"/>
    </row>
    <row r="40" spans="2:16" ht="18.75" customHeight="1" x14ac:dyDescent="0.2">
      <c r="B40" s="94"/>
      <c r="C40" s="107" t="s">
        <v>71</v>
      </c>
      <c r="D40" s="151">
        <f>'Ausgaben pro Maßnahme'!E44</f>
        <v>0</v>
      </c>
      <c r="E40" s="157">
        <f t="shared" si="8"/>
        <v>0</v>
      </c>
      <c r="F40" s="149"/>
      <c r="G40" s="108">
        <f t="shared" si="9"/>
        <v>0</v>
      </c>
      <c r="H40" s="95"/>
      <c r="I40" s="104">
        <f>'Ausgaben pro Maßnahme'!F55</f>
        <v>0</v>
      </c>
      <c r="J40" s="108">
        <f t="shared" si="6"/>
        <v>0</v>
      </c>
      <c r="K40" s="129"/>
      <c r="L40" s="104">
        <f t="shared" si="10"/>
        <v>0</v>
      </c>
      <c r="M40" s="68">
        <f t="shared" si="7"/>
        <v>0</v>
      </c>
      <c r="N40" s="129"/>
      <c r="O40" s="144"/>
      <c r="P40" s="95"/>
    </row>
    <row r="41" spans="2:16" ht="18.75" customHeight="1" x14ac:dyDescent="0.2">
      <c r="B41" s="94"/>
      <c r="C41" s="107" t="s">
        <v>71</v>
      </c>
      <c r="D41" s="151">
        <f>'Ausgaben pro Maßnahme'!E57</f>
        <v>0</v>
      </c>
      <c r="E41" s="157">
        <f t="shared" si="8"/>
        <v>0</v>
      </c>
      <c r="F41" s="149"/>
      <c r="G41" s="108">
        <f t="shared" si="9"/>
        <v>0</v>
      </c>
      <c r="H41" s="95"/>
      <c r="I41" s="104">
        <f>'Ausgaben pro Maßnahme'!F68</f>
        <v>0</v>
      </c>
      <c r="J41" s="108">
        <f t="shared" si="6"/>
        <v>0</v>
      </c>
      <c r="K41" s="129"/>
      <c r="L41" s="104">
        <f t="shared" si="10"/>
        <v>0</v>
      </c>
      <c r="M41" s="68">
        <f t="shared" si="7"/>
        <v>0</v>
      </c>
      <c r="N41" s="129"/>
      <c r="O41" s="144"/>
      <c r="P41" s="95"/>
    </row>
    <row r="42" spans="2:16" ht="18.75" customHeight="1" x14ac:dyDescent="0.2">
      <c r="B42" s="94"/>
      <c r="C42" s="107" t="s">
        <v>71</v>
      </c>
      <c r="D42" s="151">
        <f>'Ausgaben pro Maßnahme'!E70</f>
        <v>0</v>
      </c>
      <c r="E42" s="157">
        <f t="shared" si="8"/>
        <v>0</v>
      </c>
      <c r="F42" s="149"/>
      <c r="G42" s="108">
        <f t="shared" si="9"/>
        <v>0</v>
      </c>
      <c r="H42" s="95"/>
      <c r="I42" s="104">
        <f>'Ausgaben pro Maßnahme'!F81</f>
        <v>0</v>
      </c>
      <c r="J42" s="108">
        <f t="shared" si="6"/>
        <v>0</v>
      </c>
      <c r="K42" s="129"/>
      <c r="L42" s="104">
        <f t="shared" si="10"/>
        <v>0</v>
      </c>
      <c r="M42" s="68">
        <f t="shared" si="7"/>
        <v>0</v>
      </c>
      <c r="N42" s="129"/>
      <c r="O42" s="144"/>
      <c r="P42" s="95"/>
    </row>
    <row r="43" spans="2:16" ht="18.75" customHeight="1" x14ac:dyDescent="0.2">
      <c r="B43" s="94"/>
      <c r="C43" s="107" t="s">
        <v>71</v>
      </c>
      <c r="D43" s="151">
        <f>'Ausgaben pro Maßnahme'!E83</f>
        <v>0</v>
      </c>
      <c r="E43" s="157">
        <f t="shared" si="8"/>
        <v>0</v>
      </c>
      <c r="F43" s="149"/>
      <c r="G43" s="108">
        <f t="shared" si="9"/>
        <v>0</v>
      </c>
      <c r="H43" s="95"/>
      <c r="I43" s="104">
        <f>'Ausgaben pro Maßnahme'!F94</f>
        <v>0</v>
      </c>
      <c r="J43" s="108">
        <f t="shared" si="6"/>
        <v>0</v>
      </c>
      <c r="K43" s="129"/>
      <c r="L43" s="104">
        <f t="shared" si="10"/>
        <v>0</v>
      </c>
      <c r="M43" s="68">
        <f t="shared" si="7"/>
        <v>0</v>
      </c>
      <c r="N43" s="129"/>
      <c r="O43" s="144"/>
      <c r="P43" s="95"/>
    </row>
    <row r="44" spans="2:16" ht="18.75" customHeight="1" x14ac:dyDescent="0.2">
      <c r="B44" s="94"/>
      <c r="C44" s="107" t="s">
        <v>71</v>
      </c>
      <c r="D44" s="151">
        <f>'Ausgaben pro Maßnahme'!E96</f>
        <v>0</v>
      </c>
      <c r="E44" s="157">
        <f t="shared" si="8"/>
        <v>0</v>
      </c>
      <c r="F44" s="149"/>
      <c r="G44" s="108">
        <f t="shared" si="9"/>
        <v>0</v>
      </c>
      <c r="H44" s="95"/>
      <c r="I44" s="104">
        <f>'Ausgaben pro Maßnahme'!F107</f>
        <v>0</v>
      </c>
      <c r="J44" s="108">
        <f t="shared" si="6"/>
        <v>0</v>
      </c>
      <c r="K44" s="129"/>
      <c r="L44" s="104">
        <f t="shared" si="10"/>
        <v>0</v>
      </c>
      <c r="M44" s="68">
        <f t="shared" si="7"/>
        <v>0</v>
      </c>
      <c r="N44" s="129"/>
      <c r="O44" s="144"/>
      <c r="P44" s="95"/>
    </row>
    <row r="45" spans="2:16" ht="18.75" customHeight="1" x14ac:dyDescent="0.2">
      <c r="B45" s="94"/>
      <c r="C45" s="107" t="s">
        <v>71</v>
      </c>
      <c r="D45" s="151">
        <f>'Ausgaben pro Maßnahme'!E109</f>
        <v>0</v>
      </c>
      <c r="E45" s="157">
        <f t="shared" si="8"/>
        <v>0</v>
      </c>
      <c r="F45" s="149"/>
      <c r="G45" s="108">
        <f t="shared" si="9"/>
        <v>0</v>
      </c>
      <c r="H45" s="95"/>
      <c r="I45" s="104">
        <f>'Ausgaben pro Maßnahme'!F120</f>
        <v>0</v>
      </c>
      <c r="J45" s="108">
        <f t="shared" si="6"/>
        <v>0</v>
      </c>
      <c r="K45" s="129"/>
      <c r="L45" s="104">
        <f t="shared" si="10"/>
        <v>0</v>
      </c>
      <c r="M45" s="68">
        <f t="shared" si="7"/>
        <v>0</v>
      </c>
      <c r="N45" s="129"/>
      <c r="O45" s="144"/>
      <c r="P45" s="95"/>
    </row>
    <row r="46" spans="2:16" ht="18.75" customHeight="1" x14ac:dyDescent="0.2">
      <c r="B46" s="94"/>
      <c r="C46" s="107" t="s">
        <v>71</v>
      </c>
      <c r="D46" s="151">
        <f>'Ausgaben pro Maßnahme'!E122</f>
        <v>0</v>
      </c>
      <c r="E46" s="157">
        <f t="shared" si="8"/>
        <v>0</v>
      </c>
      <c r="F46" s="149"/>
      <c r="G46" s="108">
        <f t="shared" si="9"/>
        <v>0</v>
      </c>
      <c r="H46" s="95"/>
      <c r="I46" s="104">
        <f>'Ausgaben pro Maßnahme'!F133</f>
        <v>0</v>
      </c>
      <c r="J46" s="108">
        <f t="shared" si="6"/>
        <v>0</v>
      </c>
      <c r="K46" s="129"/>
      <c r="L46" s="104">
        <f t="shared" si="10"/>
        <v>0</v>
      </c>
      <c r="M46" s="68">
        <f t="shared" si="7"/>
        <v>0</v>
      </c>
      <c r="N46" s="129"/>
      <c r="O46" s="144"/>
      <c r="P46" s="95"/>
    </row>
    <row r="47" spans="2:16" ht="18.75" customHeight="1" x14ac:dyDescent="0.2">
      <c r="B47" s="94"/>
      <c r="C47" s="199" t="s">
        <v>75</v>
      </c>
      <c r="D47" s="200"/>
      <c r="E47" s="158">
        <f>0.1*F47</f>
        <v>0</v>
      </c>
      <c r="F47" s="140">
        <f>SUM(F37:F46)</f>
        <v>0</v>
      </c>
      <c r="G47" s="141">
        <f>IF($I$27=0,0,F47/$F$27)</f>
        <v>0</v>
      </c>
      <c r="H47" s="95"/>
      <c r="I47" s="140">
        <f>SUM(I37:I46)</f>
        <v>0</v>
      </c>
      <c r="J47" s="141">
        <f t="shared" si="6"/>
        <v>0</v>
      </c>
      <c r="K47" s="129"/>
      <c r="L47" s="140">
        <f>SUM(L37:L46)</f>
        <v>0</v>
      </c>
      <c r="M47" s="141">
        <f>IF($I$34=0,0,L47/$I$34)</f>
        <v>0</v>
      </c>
      <c r="N47" s="129"/>
      <c r="O47" s="143"/>
      <c r="P47" s="95"/>
    </row>
    <row r="48" spans="2:16" ht="18.75" customHeight="1" x14ac:dyDescent="0.2">
      <c r="B48" s="105"/>
      <c r="C48" s="109"/>
      <c r="D48" s="109"/>
      <c r="E48" s="109"/>
      <c r="F48" s="110"/>
      <c r="G48" s="111"/>
      <c r="H48" s="129"/>
      <c r="I48" s="129"/>
      <c r="J48" s="129"/>
      <c r="K48" s="129"/>
      <c r="L48" s="129"/>
      <c r="M48" s="129"/>
      <c r="N48" s="129"/>
      <c r="O48" s="129"/>
      <c r="P48" s="95"/>
    </row>
    <row r="49" spans="2:16" ht="18.75" customHeight="1" x14ac:dyDescent="0.2">
      <c r="B49" s="191" t="str">
        <f>IF(I34&lt;&gt;I27,"Achtung! Die Höhe der Gesamtausgaben muss mit der Höhe der Gesamteinnahmen exakt übereinstimmen!","")</f>
        <v/>
      </c>
      <c r="C49" s="192"/>
      <c r="D49" s="192"/>
      <c r="E49" s="192"/>
      <c r="F49" s="192"/>
      <c r="G49" s="192"/>
      <c r="H49" s="192"/>
      <c r="I49" s="192"/>
      <c r="J49" s="192"/>
      <c r="K49" s="192"/>
      <c r="L49" s="192"/>
      <c r="M49" s="192"/>
      <c r="N49" s="192"/>
      <c r="O49" s="192"/>
      <c r="P49" s="193"/>
    </row>
    <row r="50" spans="2:16" ht="18.75" customHeight="1" x14ac:dyDescent="0.2">
      <c r="B50" s="188" t="str">
        <f>IF(I27&lt;&gt;I47,"Achtung! Die Höhe der Gesamtausgaben muss mit der Höhe der Gesamtausgaben der Maßnahmen  übereinstimmen!","")</f>
        <v/>
      </c>
      <c r="C50" s="189"/>
      <c r="D50" s="189"/>
      <c r="E50" s="189"/>
      <c r="F50" s="189"/>
      <c r="G50" s="189"/>
      <c r="H50" s="189"/>
      <c r="I50" s="189"/>
      <c r="J50" s="189"/>
      <c r="K50" s="189"/>
      <c r="L50" s="189"/>
      <c r="M50" s="189"/>
      <c r="N50" s="189"/>
      <c r="O50" s="189"/>
      <c r="P50" s="190"/>
    </row>
    <row r="51" spans="2:16" ht="221.25" customHeight="1" x14ac:dyDescent="0.2">
      <c r="B51" s="94"/>
      <c r="C51" s="160" t="s">
        <v>84</v>
      </c>
      <c r="D51" s="160"/>
      <c r="E51" s="160"/>
      <c r="F51" s="160"/>
      <c r="G51" s="160"/>
      <c r="H51" s="160"/>
      <c r="I51" s="160"/>
      <c r="J51" s="160"/>
      <c r="K51" s="160"/>
      <c r="L51" s="160"/>
      <c r="M51" s="160"/>
      <c r="N51" s="160"/>
      <c r="O51" s="160"/>
      <c r="P51" s="95"/>
    </row>
    <row r="52" spans="2:16" ht="18.75" customHeight="1" x14ac:dyDescent="0.2">
      <c r="B52" s="112"/>
      <c r="C52" s="103"/>
      <c r="D52" s="103"/>
      <c r="E52" s="103"/>
      <c r="F52" s="103"/>
      <c r="G52" s="103"/>
      <c r="H52" s="103"/>
      <c r="I52" s="103"/>
      <c r="J52" s="103"/>
      <c r="K52" s="103"/>
      <c r="L52" s="103"/>
      <c r="M52" s="103"/>
      <c r="N52" s="103"/>
      <c r="O52" s="103"/>
      <c r="P52" s="113"/>
    </row>
  </sheetData>
  <sheetProtection algorithmName="SHA-512" hashValue="S9KtQ/McdvBL0Fp0UP+oNww2vyu9hwYWEKDPTyDfGJqUrvcZk0GB0bv8H2xqTrHLB/VKeAYtK5fsaoyT3GFqIg==" saltValue="CogmMg83EkKm5ohLwXQCFg==" spinCount="100000" sheet="1"/>
  <mergeCells count="31">
    <mergeCell ref="D6:O6"/>
    <mergeCell ref="C5:O5"/>
    <mergeCell ref="C3:O3"/>
    <mergeCell ref="B50:P50"/>
    <mergeCell ref="B49:P49"/>
    <mergeCell ref="C34:E34"/>
    <mergeCell ref="C23:E23"/>
    <mergeCell ref="C30:E30"/>
    <mergeCell ref="D9:O9"/>
    <mergeCell ref="D8:O8"/>
    <mergeCell ref="D12:O12"/>
    <mergeCell ref="D11:O11"/>
    <mergeCell ref="D10:O10"/>
    <mergeCell ref="C47:D47"/>
    <mergeCell ref="I13:N13"/>
    <mergeCell ref="D13:H13"/>
    <mergeCell ref="D7:O7"/>
    <mergeCell ref="C51:O51"/>
    <mergeCell ref="C22:E22"/>
    <mergeCell ref="C17:E17"/>
    <mergeCell ref="C21:E21"/>
    <mergeCell ref="C15:E15"/>
    <mergeCell ref="C16:E16"/>
    <mergeCell ref="C20:E20"/>
    <mergeCell ref="C18:E18"/>
    <mergeCell ref="C19:E19"/>
    <mergeCell ref="C31:E31"/>
    <mergeCell ref="C32:E32"/>
    <mergeCell ref="C33:E33"/>
    <mergeCell ref="C27:E27"/>
    <mergeCell ref="C36:D36"/>
  </mergeCells>
  <conditionalFormatting sqref="E26">
    <cfRule type="cellIs" dxfId="5" priority="9" stopIfTrue="1" operator="greaterThan">
      <formula>0.15</formula>
    </cfRule>
  </conditionalFormatting>
  <conditionalFormatting sqref="B50">
    <cfRule type="expression" dxfId="4" priority="6" stopIfTrue="1">
      <formula>#REF!="Achtung! Die Höhe der Gesamtausgaben muss mit der Höhe der Gesamteinnahmen exakt übereinstimmen!"</formula>
    </cfRule>
  </conditionalFormatting>
  <conditionalFormatting sqref="B49">
    <cfRule type="containsText" dxfId="3" priority="1" stopIfTrue="1" operator="containsText" text="Achtung! Die Höhe der Gesamtausgaben muss mit der Höhe der Gesamteinnahmen exakt übereinstimmen!">
      <formula>NOT(ISERROR(SEARCH("Achtung! Die Höhe der Gesamtausgaben muss mit der Höhe der Gesamteinnahmen exakt übereinstimmen!",B49)))</formula>
    </cfRule>
    <cfRule type="containsText" dxfId="2" priority="3" stopIfTrue="1" operator="containsText" text="Die Höhe der Gesamtausgaben muss mit der Höhe der Gesamteinnahmen exakt übereinstimmen!">
      <formula>NOT(ISERROR(SEARCH("Die Höhe der Gesamtausgaben muss mit der Höhe der Gesamteinnahmen exakt übereinstimmen!",B49)))</formula>
    </cfRule>
    <cfRule type="expression" dxfId="1" priority="4" stopIfTrue="1">
      <formula>$B$36="Achtung! Die Höhe der Gesamtausgaben muss mit der Höhe der Gesamteinnahmen exakt übereinstimmen!"</formula>
    </cfRule>
  </conditionalFormatting>
  <conditionalFormatting sqref="B50">
    <cfRule type="containsText" dxfId="0" priority="2" stopIfTrue="1" operator="containsText" text="Achtung! Die Höhe der Gesamtausgaben muss mit der Höhe der Gesamtausgaben der Maßnahmen  übereinstimmen!">
      <formula>NOT(ISERROR(SEARCH("Achtung! Die Höhe der Gesamtausgaben muss mit der Höhe der Gesamtausgaben der Maßnahmen  übereinstimmen!",B50)))</formula>
    </cfRule>
  </conditionalFormatting>
  <pageMargins left="0.7" right="0.7" top="0.78740157499999996" bottom="0.78740157499999996" header="0.3" footer="0.3"/>
  <pageSetup paperSize="9" scale="7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2:F53"/>
  <sheetViews>
    <sheetView showGridLines="0" topLeftCell="A13" zoomScaleNormal="100" workbookViewId="0">
      <selection activeCell="E34" sqref="E34"/>
    </sheetView>
  </sheetViews>
  <sheetFormatPr baseColWidth="10" defaultColWidth="11.42578125" defaultRowHeight="12.75" x14ac:dyDescent="0.2"/>
  <cols>
    <col min="1" max="2" width="3.85546875" style="4" customWidth="1"/>
    <col min="3" max="3" width="34.85546875" style="4" customWidth="1"/>
    <col min="4" max="4" width="45.42578125" style="4" bestFit="1" customWidth="1"/>
    <col min="5" max="5" width="26.42578125" style="4" bestFit="1" customWidth="1"/>
    <col min="6" max="6" width="3.85546875" style="4" customWidth="1"/>
    <col min="7" max="16384" width="11.42578125" style="4"/>
  </cols>
  <sheetData>
    <row r="2" spans="2:6" ht="18.75" customHeight="1" x14ac:dyDescent="0.2">
      <c r="B2" s="1"/>
      <c r="C2" s="2"/>
      <c r="D2" s="2"/>
      <c r="E2" s="2"/>
      <c r="F2" s="3"/>
    </row>
    <row r="3" spans="2:6" ht="21" x14ac:dyDescent="0.2">
      <c r="B3" s="5"/>
      <c r="C3" s="12" t="s">
        <v>13</v>
      </c>
      <c r="D3" s="12"/>
      <c r="E3" s="6"/>
      <c r="F3" s="7"/>
    </row>
    <row r="4" spans="2:6" x14ac:dyDescent="0.2">
      <c r="B4" s="5"/>
      <c r="C4" s="6"/>
      <c r="D4" s="6"/>
      <c r="E4" s="6"/>
      <c r="F4" s="7"/>
    </row>
    <row r="5" spans="2:6" s="16" customFormat="1" ht="24.6" customHeight="1" x14ac:dyDescent="0.2">
      <c r="B5" s="13"/>
      <c r="C5" s="211" t="s">
        <v>67</v>
      </c>
      <c r="D5" s="212"/>
      <c r="E5" s="14" t="s">
        <v>14</v>
      </c>
      <c r="F5" s="15"/>
    </row>
    <row r="6" spans="2:6" x14ac:dyDescent="0.2">
      <c r="B6" s="5"/>
      <c r="C6" s="213" t="s">
        <v>54</v>
      </c>
      <c r="D6" s="214"/>
      <c r="E6" s="17"/>
      <c r="F6" s="7"/>
    </row>
    <row r="7" spans="2:6" x14ac:dyDescent="0.2">
      <c r="B7" s="5"/>
      <c r="C7" s="18"/>
      <c r="D7" s="18"/>
      <c r="E7" s="19"/>
      <c r="F7" s="7"/>
    </row>
    <row r="8" spans="2:6" ht="15.75" x14ac:dyDescent="0.2">
      <c r="B8" s="5"/>
      <c r="C8" s="20"/>
      <c r="D8" s="21" t="s">
        <v>55</v>
      </c>
      <c r="E8" s="22">
        <f>E6</f>
        <v>0</v>
      </c>
      <c r="F8" s="7"/>
    </row>
    <row r="9" spans="2:6" x14ac:dyDescent="0.2">
      <c r="B9" s="5"/>
      <c r="C9" s="18"/>
      <c r="D9" s="18"/>
      <c r="E9" s="19"/>
      <c r="F9" s="7"/>
    </row>
    <row r="10" spans="2:6" s="16" customFormat="1" ht="26.45" customHeight="1" x14ac:dyDescent="0.2">
      <c r="B10" s="13"/>
      <c r="C10" s="215" t="s">
        <v>66</v>
      </c>
      <c r="D10" s="216"/>
      <c r="E10" s="8" t="s">
        <v>0</v>
      </c>
      <c r="F10" s="15"/>
    </row>
    <row r="11" spans="2:6" x14ac:dyDescent="0.2">
      <c r="B11" s="5"/>
      <c r="C11" s="207"/>
      <c r="D11" s="208"/>
      <c r="E11" s="17"/>
      <c r="F11" s="7"/>
    </row>
    <row r="12" spans="2:6" x14ac:dyDescent="0.2">
      <c r="B12" s="5"/>
      <c r="C12" s="207"/>
      <c r="D12" s="208"/>
      <c r="E12" s="17"/>
      <c r="F12" s="7"/>
    </row>
    <row r="13" spans="2:6" x14ac:dyDescent="0.2">
      <c r="B13" s="5"/>
      <c r="C13" s="207"/>
      <c r="D13" s="208"/>
      <c r="E13" s="17"/>
      <c r="F13" s="7"/>
    </row>
    <row r="14" spans="2:6" x14ac:dyDescent="0.2">
      <c r="B14" s="5"/>
      <c r="C14" s="207"/>
      <c r="D14" s="208"/>
      <c r="E14" s="17"/>
      <c r="F14" s="7"/>
    </row>
    <row r="15" spans="2:6" x14ac:dyDescent="0.2">
      <c r="B15" s="5"/>
      <c r="C15" s="207"/>
      <c r="D15" s="208"/>
      <c r="E15" s="17"/>
      <c r="F15" s="7"/>
    </row>
    <row r="16" spans="2:6" x14ac:dyDescent="0.2">
      <c r="B16" s="5"/>
      <c r="C16" s="18"/>
      <c r="D16" s="18"/>
      <c r="E16" s="19"/>
      <c r="F16" s="7"/>
    </row>
    <row r="17" spans="2:6" ht="15.75" x14ac:dyDescent="0.2">
      <c r="B17" s="5"/>
      <c r="C17" s="20"/>
      <c r="D17" s="21" t="s">
        <v>15</v>
      </c>
      <c r="E17" s="22">
        <f>SUM(E11:E15)</f>
        <v>0</v>
      </c>
      <c r="F17" s="7"/>
    </row>
    <row r="18" spans="2:6" x14ac:dyDescent="0.2">
      <c r="B18" s="5"/>
      <c r="C18" s="18"/>
      <c r="D18" s="18"/>
      <c r="E18" s="19"/>
      <c r="F18" s="7"/>
    </row>
    <row r="19" spans="2:6" s="16" customFormat="1" ht="27.95" customHeight="1" x14ac:dyDescent="0.2">
      <c r="B19" s="13"/>
      <c r="C19" s="211" t="s">
        <v>31</v>
      </c>
      <c r="D19" s="212"/>
      <c r="E19" s="8" t="s">
        <v>14</v>
      </c>
      <c r="F19" s="15"/>
    </row>
    <row r="20" spans="2:6" x14ac:dyDescent="0.2">
      <c r="B20" s="5"/>
      <c r="C20" s="207"/>
      <c r="D20" s="208"/>
      <c r="E20" s="17"/>
      <c r="F20" s="7"/>
    </row>
    <row r="21" spans="2:6" x14ac:dyDescent="0.2">
      <c r="B21" s="5"/>
      <c r="C21" s="207"/>
      <c r="D21" s="208"/>
      <c r="E21" s="17"/>
      <c r="F21" s="7"/>
    </row>
    <row r="22" spans="2:6" x14ac:dyDescent="0.2">
      <c r="B22" s="5"/>
      <c r="C22" s="207"/>
      <c r="D22" s="208"/>
      <c r="E22" s="17"/>
      <c r="F22" s="7"/>
    </row>
    <row r="23" spans="2:6" x14ac:dyDescent="0.2">
      <c r="B23" s="5"/>
      <c r="C23" s="207"/>
      <c r="D23" s="208"/>
      <c r="E23" s="17"/>
      <c r="F23" s="7"/>
    </row>
    <row r="24" spans="2:6" x14ac:dyDescent="0.2">
      <c r="B24" s="5"/>
      <c r="C24" s="207"/>
      <c r="D24" s="208"/>
      <c r="E24" s="17"/>
      <c r="F24" s="7"/>
    </row>
    <row r="25" spans="2:6" x14ac:dyDescent="0.2">
      <c r="B25" s="5"/>
      <c r="C25" s="207"/>
      <c r="D25" s="208"/>
      <c r="E25" s="17"/>
      <c r="F25" s="7"/>
    </row>
    <row r="26" spans="2:6" x14ac:dyDescent="0.2">
      <c r="B26" s="5"/>
      <c r="C26" s="207"/>
      <c r="D26" s="208"/>
      <c r="E26" s="17"/>
      <c r="F26" s="7"/>
    </row>
    <row r="27" spans="2:6" x14ac:dyDescent="0.2">
      <c r="B27" s="5"/>
      <c r="C27" s="207"/>
      <c r="D27" s="208"/>
      <c r="E27" s="17"/>
      <c r="F27" s="7"/>
    </row>
    <row r="28" spans="2:6" x14ac:dyDescent="0.2">
      <c r="B28" s="5"/>
      <c r="C28" s="207"/>
      <c r="D28" s="208"/>
      <c r="E28" s="17"/>
      <c r="F28" s="7"/>
    </row>
    <row r="29" spans="2:6" x14ac:dyDescent="0.2">
      <c r="B29" s="5"/>
      <c r="C29" s="207"/>
      <c r="D29" s="208"/>
      <c r="E29" s="17"/>
      <c r="F29" s="7"/>
    </row>
    <row r="30" spans="2:6" x14ac:dyDescent="0.2">
      <c r="B30" s="5"/>
      <c r="C30" s="18"/>
      <c r="D30" s="18"/>
      <c r="E30" s="19"/>
      <c r="F30" s="7"/>
    </row>
    <row r="31" spans="2:6" ht="15.75" x14ac:dyDescent="0.2">
      <c r="B31" s="5"/>
      <c r="C31" s="20"/>
      <c r="D31" s="21" t="s">
        <v>16</v>
      </c>
      <c r="E31" s="22">
        <f>SUM(E20:E29)</f>
        <v>0</v>
      </c>
      <c r="F31" s="7"/>
    </row>
    <row r="32" spans="2:6" ht="13.5" thickBot="1" x14ac:dyDescent="0.25">
      <c r="B32" s="5"/>
      <c r="C32" s="18"/>
      <c r="D32" s="18"/>
      <c r="E32" s="19"/>
      <c r="F32" s="7"/>
    </row>
    <row r="33" spans="2:6" s="16" customFormat="1" ht="27" customHeight="1" x14ac:dyDescent="0.2">
      <c r="B33" s="13"/>
      <c r="C33" s="209" t="s">
        <v>46</v>
      </c>
      <c r="D33" s="210"/>
      <c r="E33" s="23" t="s">
        <v>19</v>
      </c>
      <c r="F33" s="15"/>
    </row>
    <row r="34" spans="2:6" x14ac:dyDescent="0.2">
      <c r="B34" s="5"/>
      <c r="C34" s="207"/>
      <c r="D34" s="208"/>
      <c r="E34" s="17"/>
      <c r="F34" s="7"/>
    </row>
    <row r="35" spans="2:6" x14ac:dyDescent="0.2">
      <c r="B35" s="5"/>
      <c r="C35" s="207"/>
      <c r="D35" s="208"/>
      <c r="E35" s="17"/>
      <c r="F35" s="7"/>
    </row>
    <row r="36" spans="2:6" x14ac:dyDescent="0.2">
      <c r="B36" s="5"/>
      <c r="C36" s="207"/>
      <c r="D36" s="208"/>
      <c r="E36" s="17"/>
      <c r="F36" s="7"/>
    </row>
    <row r="37" spans="2:6" x14ac:dyDescent="0.2">
      <c r="B37" s="5"/>
      <c r="C37" s="207"/>
      <c r="D37" s="208"/>
      <c r="E37" s="17"/>
      <c r="F37" s="7"/>
    </row>
    <row r="38" spans="2:6" x14ac:dyDescent="0.2">
      <c r="B38" s="5"/>
      <c r="C38" s="207"/>
      <c r="D38" s="208"/>
      <c r="E38" s="17"/>
      <c r="F38" s="7"/>
    </row>
    <row r="39" spans="2:6" x14ac:dyDescent="0.2">
      <c r="B39" s="5"/>
      <c r="C39" s="207"/>
      <c r="D39" s="208"/>
      <c r="E39" s="17"/>
      <c r="F39" s="7"/>
    </row>
    <row r="40" spans="2:6" x14ac:dyDescent="0.2">
      <c r="B40" s="5"/>
      <c r="C40" s="207"/>
      <c r="D40" s="208"/>
      <c r="E40" s="17"/>
      <c r="F40" s="7"/>
    </row>
    <row r="41" spans="2:6" x14ac:dyDescent="0.2">
      <c r="B41" s="5"/>
      <c r="C41" s="207"/>
      <c r="D41" s="208"/>
      <c r="E41" s="17"/>
      <c r="F41" s="7"/>
    </row>
    <row r="42" spans="2:6" x14ac:dyDescent="0.2">
      <c r="B42" s="5"/>
      <c r="C42" s="207"/>
      <c r="D42" s="208"/>
      <c r="E42" s="17"/>
      <c r="F42" s="7"/>
    </row>
    <row r="43" spans="2:6" x14ac:dyDescent="0.2">
      <c r="B43" s="5"/>
      <c r="C43" s="207"/>
      <c r="D43" s="208"/>
      <c r="E43" s="17"/>
      <c r="F43" s="7"/>
    </row>
    <row r="44" spans="2:6" x14ac:dyDescent="0.2">
      <c r="B44" s="5"/>
      <c r="C44" s="24"/>
      <c r="D44" s="24"/>
      <c r="E44" s="25"/>
      <c r="F44" s="7"/>
    </row>
    <row r="45" spans="2:6" ht="15.75" x14ac:dyDescent="0.2">
      <c r="B45" s="5"/>
      <c r="C45" s="7"/>
      <c r="D45" s="21" t="s">
        <v>47</v>
      </c>
      <c r="E45" s="22">
        <f>SUM(E34:E43)</f>
        <v>0</v>
      </c>
      <c r="F45" s="7"/>
    </row>
    <row r="46" spans="2:6" x14ac:dyDescent="0.2">
      <c r="B46" s="5"/>
      <c r="C46" s="18"/>
      <c r="D46" s="24"/>
      <c r="E46" s="25"/>
      <c r="F46" s="7"/>
    </row>
    <row r="47" spans="2:6" ht="18.75" x14ac:dyDescent="0.2">
      <c r="B47" s="5"/>
      <c r="C47" s="20"/>
      <c r="D47" s="26" t="s">
        <v>8</v>
      </c>
      <c r="E47" s="27">
        <f>SUM(E45,E31,E17,E8)</f>
        <v>0</v>
      </c>
      <c r="F47" s="7"/>
    </row>
    <row r="48" spans="2:6" ht="18.75" customHeight="1" x14ac:dyDescent="0.2">
      <c r="B48" s="10"/>
      <c r="C48" s="9"/>
      <c r="D48" s="9"/>
      <c r="E48" s="9"/>
      <c r="F48" s="11"/>
    </row>
    <row r="51" spans="3:3" x14ac:dyDescent="0.2">
      <c r="C51" s="28" t="s">
        <v>29</v>
      </c>
    </row>
    <row r="52" spans="3:3" x14ac:dyDescent="0.2">
      <c r="C52" s="29" t="s">
        <v>17</v>
      </c>
    </row>
    <row r="53" spans="3:3" x14ac:dyDescent="0.2">
      <c r="C53" s="29" t="s">
        <v>18</v>
      </c>
    </row>
  </sheetData>
  <sheetProtection sheet="1"/>
  <mergeCells count="30">
    <mergeCell ref="C13:D13"/>
    <mergeCell ref="C5:D5"/>
    <mergeCell ref="C6:D6"/>
    <mergeCell ref="C11:D11"/>
    <mergeCell ref="C10:D10"/>
    <mergeCell ref="C12:D12"/>
    <mergeCell ref="C28:D28"/>
    <mergeCell ref="C14:D14"/>
    <mergeCell ref="C15:D15"/>
    <mergeCell ref="C20:D20"/>
    <mergeCell ref="C21:D21"/>
    <mergeCell ref="C19:D19"/>
    <mergeCell ref="C22:D22"/>
    <mergeCell ref="C23:D23"/>
    <mergeCell ref="C24:D24"/>
    <mergeCell ref="C25:D25"/>
    <mergeCell ref="C26:D26"/>
    <mergeCell ref="C27:D27"/>
    <mergeCell ref="C43:D43"/>
    <mergeCell ref="C29:D29"/>
    <mergeCell ref="C34:D34"/>
    <mergeCell ref="C35:D35"/>
    <mergeCell ref="C36:D36"/>
    <mergeCell ref="C37:D37"/>
    <mergeCell ref="C33:D33"/>
    <mergeCell ref="C38:D38"/>
    <mergeCell ref="C39:D39"/>
    <mergeCell ref="C40:D40"/>
    <mergeCell ref="C41:D41"/>
    <mergeCell ref="C42:D42"/>
  </mergeCells>
  <pageMargins left="0.7" right="0.7" top="0.78740157499999996" bottom="0.78740157499999996" header="0.3" footer="0.3"/>
  <pageSetup paperSize="9" scale="7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2:K41"/>
  <sheetViews>
    <sheetView showGridLines="0" zoomScaleNormal="100" workbookViewId="0">
      <selection activeCell="E7" sqref="E7:G7"/>
    </sheetView>
  </sheetViews>
  <sheetFormatPr baseColWidth="10" defaultColWidth="11.42578125" defaultRowHeight="12.75" x14ac:dyDescent="0.2"/>
  <cols>
    <col min="1" max="2" width="3.85546875" style="4" customWidth="1"/>
    <col min="3" max="4" width="30.85546875" style="4" customWidth="1"/>
    <col min="5" max="5" width="16" style="4" customWidth="1"/>
    <col min="6" max="6" width="13.85546875" style="4" customWidth="1"/>
    <col min="7" max="7" width="13.140625" style="4" customWidth="1"/>
    <col min="8" max="8" width="28.42578125" style="4" customWidth="1"/>
    <col min="9" max="9" width="14.42578125" style="4" customWidth="1"/>
    <col min="10" max="10" width="21.85546875" style="4" customWidth="1"/>
    <col min="11" max="11" width="3.85546875" style="4" customWidth="1"/>
    <col min="12" max="16384" width="11.42578125" style="4"/>
  </cols>
  <sheetData>
    <row r="2" spans="2:11" ht="18.75" customHeight="1" x14ac:dyDescent="0.2">
      <c r="B2" s="1"/>
      <c r="C2" s="2"/>
      <c r="D2" s="2"/>
      <c r="E2" s="2"/>
      <c r="F2" s="2"/>
      <c r="G2" s="2"/>
      <c r="H2" s="2"/>
      <c r="I2" s="2"/>
      <c r="J2" s="2"/>
      <c r="K2" s="3"/>
    </row>
    <row r="3" spans="2:11" ht="21" x14ac:dyDescent="0.2">
      <c r="B3" s="5"/>
      <c r="C3" s="12" t="s">
        <v>21</v>
      </c>
      <c r="D3" s="6"/>
      <c r="E3" s="6"/>
      <c r="F3" s="6"/>
      <c r="G3" s="6"/>
      <c r="H3" s="6"/>
      <c r="I3" s="152"/>
      <c r="J3" s="6"/>
      <c r="K3" s="7"/>
    </row>
    <row r="4" spans="2:11" x14ac:dyDescent="0.2">
      <c r="B4" s="5"/>
      <c r="C4" s="6"/>
      <c r="D4" s="6"/>
      <c r="E4" s="6"/>
      <c r="F4" s="6"/>
      <c r="G4" s="6"/>
      <c r="H4" s="6"/>
      <c r="I4" s="152"/>
      <c r="J4" s="6"/>
      <c r="K4" s="7"/>
    </row>
    <row r="5" spans="2:11" ht="16.5" thickBot="1" x14ac:dyDescent="0.25">
      <c r="B5" s="5"/>
      <c r="C5" s="31" t="s">
        <v>30</v>
      </c>
      <c r="D5" s="47"/>
      <c r="E5" s="47"/>
      <c r="F5" s="47"/>
      <c r="G5" s="47"/>
      <c r="H5" s="47"/>
      <c r="I5" s="47"/>
      <c r="J5" s="48"/>
      <c r="K5" s="7"/>
    </row>
    <row r="6" spans="2:11" ht="38.25" x14ac:dyDescent="0.2">
      <c r="B6" s="5"/>
      <c r="C6" s="30" t="s">
        <v>56</v>
      </c>
      <c r="D6" s="34" t="s">
        <v>3</v>
      </c>
      <c r="E6" s="34" t="s">
        <v>100</v>
      </c>
      <c r="F6" s="34" t="s">
        <v>101</v>
      </c>
      <c r="G6" s="34" t="s">
        <v>102</v>
      </c>
      <c r="H6" s="34" t="s">
        <v>4</v>
      </c>
      <c r="I6" s="34" t="s">
        <v>103</v>
      </c>
      <c r="J6" s="34" t="s">
        <v>48</v>
      </c>
      <c r="K6" s="7"/>
    </row>
    <row r="7" spans="2:11" x14ac:dyDescent="0.2">
      <c r="B7" s="5"/>
      <c r="C7" s="35"/>
      <c r="D7" s="35"/>
      <c r="E7" s="36"/>
      <c r="F7" s="36"/>
      <c r="G7" s="36"/>
      <c r="H7" s="35"/>
      <c r="I7" s="153">
        <f>IF(F7=0,0,E7/F7)</f>
        <v>0</v>
      </c>
      <c r="J7" s="153">
        <f>IF(F7=0,0,E7/F7*G7)</f>
        <v>0</v>
      </c>
      <c r="K7" s="7"/>
    </row>
    <row r="8" spans="2:11" x14ac:dyDescent="0.2">
      <c r="B8" s="5"/>
      <c r="C8" s="35"/>
      <c r="D8" s="35"/>
      <c r="E8" s="36"/>
      <c r="F8" s="36"/>
      <c r="G8" s="36"/>
      <c r="H8" s="35"/>
      <c r="I8" s="153">
        <f t="shared" ref="I8:I17" si="0">IF(F8=0,0,E8/F8)</f>
        <v>0</v>
      </c>
      <c r="J8" s="153">
        <f t="shared" ref="J8:J17" si="1">IF(F8=0,0,E8/F8*G8)</f>
        <v>0</v>
      </c>
      <c r="K8" s="7"/>
    </row>
    <row r="9" spans="2:11" x14ac:dyDescent="0.2">
      <c r="B9" s="5"/>
      <c r="C9" s="35"/>
      <c r="D9" s="35"/>
      <c r="E9" s="36"/>
      <c r="F9" s="36"/>
      <c r="G9" s="36"/>
      <c r="H9" s="35"/>
      <c r="I9" s="153">
        <f t="shared" si="0"/>
        <v>0</v>
      </c>
      <c r="J9" s="153">
        <f t="shared" si="1"/>
        <v>0</v>
      </c>
      <c r="K9" s="7"/>
    </row>
    <row r="10" spans="2:11" x14ac:dyDescent="0.2">
      <c r="B10" s="5"/>
      <c r="C10" s="35"/>
      <c r="D10" s="35"/>
      <c r="E10" s="36"/>
      <c r="F10" s="36"/>
      <c r="G10" s="36"/>
      <c r="H10" s="35"/>
      <c r="I10" s="153">
        <f t="shared" si="0"/>
        <v>0</v>
      </c>
      <c r="J10" s="153">
        <f t="shared" si="1"/>
        <v>0</v>
      </c>
      <c r="K10" s="7"/>
    </row>
    <row r="11" spans="2:11" x14ac:dyDescent="0.2">
      <c r="B11" s="5"/>
      <c r="C11" s="35"/>
      <c r="D11" s="35"/>
      <c r="E11" s="36"/>
      <c r="F11" s="36"/>
      <c r="G11" s="36"/>
      <c r="H11" s="35"/>
      <c r="I11" s="153">
        <f t="shared" si="0"/>
        <v>0</v>
      </c>
      <c r="J11" s="153">
        <f t="shared" si="1"/>
        <v>0</v>
      </c>
      <c r="K11" s="7"/>
    </row>
    <row r="12" spans="2:11" x14ac:dyDescent="0.2">
      <c r="B12" s="5"/>
      <c r="C12" s="35"/>
      <c r="D12" s="35"/>
      <c r="E12" s="36"/>
      <c r="F12" s="36"/>
      <c r="G12" s="36"/>
      <c r="H12" s="35"/>
      <c r="I12" s="153">
        <f t="shared" si="0"/>
        <v>0</v>
      </c>
      <c r="J12" s="153">
        <f t="shared" si="1"/>
        <v>0</v>
      </c>
      <c r="K12" s="7"/>
    </row>
    <row r="13" spans="2:11" x14ac:dyDescent="0.2">
      <c r="B13" s="5"/>
      <c r="C13" s="35"/>
      <c r="D13" s="35"/>
      <c r="E13" s="36"/>
      <c r="F13" s="36"/>
      <c r="G13" s="36"/>
      <c r="H13" s="35"/>
      <c r="I13" s="153">
        <f t="shared" si="0"/>
        <v>0</v>
      </c>
      <c r="J13" s="153">
        <f t="shared" si="1"/>
        <v>0</v>
      </c>
      <c r="K13" s="7"/>
    </row>
    <row r="14" spans="2:11" x14ac:dyDescent="0.2">
      <c r="B14" s="5"/>
      <c r="C14" s="35"/>
      <c r="D14" s="35"/>
      <c r="E14" s="36"/>
      <c r="F14" s="36"/>
      <c r="G14" s="36"/>
      <c r="H14" s="35"/>
      <c r="I14" s="153">
        <f t="shared" si="0"/>
        <v>0</v>
      </c>
      <c r="J14" s="153">
        <f t="shared" si="1"/>
        <v>0</v>
      </c>
      <c r="K14" s="7"/>
    </row>
    <row r="15" spans="2:11" x14ac:dyDescent="0.2">
      <c r="B15" s="5"/>
      <c r="C15" s="35"/>
      <c r="D15" s="35"/>
      <c r="E15" s="36"/>
      <c r="F15" s="36"/>
      <c r="G15" s="36"/>
      <c r="H15" s="35"/>
      <c r="I15" s="153">
        <f t="shared" si="0"/>
        <v>0</v>
      </c>
      <c r="J15" s="153">
        <f t="shared" si="1"/>
        <v>0</v>
      </c>
      <c r="K15" s="7"/>
    </row>
    <row r="16" spans="2:11" x14ac:dyDescent="0.2">
      <c r="B16" s="5"/>
      <c r="C16" s="35"/>
      <c r="D16" s="35"/>
      <c r="E16" s="36"/>
      <c r="F16" s="36"/>
      <c r="G16" s="36"/>
      <c r="H16" s="35"/>
      <c r="I16" s="153">
        <f t="shared" si="0"/>
        <v>0</v>
      </c>
      <c r="J16" s="153">
        <f t="shared" si="1"/>
        <v>0</v>
      </c>
      <c r="K16" s="7"/>
    </row>
    <row r="17" spans="2:11" x14ac:dyDescent="0.2">
      <c r="B17" s="5"/>
      <c r="C17" s="35"/>
      <c r="D17" s="35"/>
      <c r="E17" s="36"/>
      <c r="F17" s="36"/>
      <c r="G17" s="36"/>
      <c r="H17" s="35"/>
      <c r="I17" s="153">
        <f t="shared" si="0"/>
        <v>0</v>
      </c>
      <c r="J17" s="153">
        <f t="shared" si="1"/>
        <v>0</v>
      </c>
      <c r="K17" s="7"/>
    </row>
    <row r="18" spans="2:11" x14ac:dyDescent="0.2">
      <c r="B18" s="5"/>
      <c r="C18" s="24"/>
      <c r="D18" s="24"/>
      <c r="E18" s="37"/>
      <c r="F18" s="37"/>
      <c r="G18" s="37"/>
      <c r="H18" s="24"/>
      <c r="I18" s="24"/>
      <c r="J18" s="25"/>
      <c r="K18" s="7"/>
    </row>
    <row r="19" spans="2:11" ht="15.75" x14ac:dyDescent="0.2">
      <c r="B19" s="5"/>
      <c r="C19" s="18"/>
      <c r="D19" s="18"/>
      <c r="E19" s="19"/>
      <c r="F19" s="19"/>
      <c r="G19" s="19"/>
      <c r="H19" s="21" t="s">
        <v>7</v>
      </c>
      <c r="I19" s="21"/>
      <c r="J19" s="22">
        <f>ROUND(SUM(J7:J17),2)</f>
        <v>0</v>
      </c>
      <c r="K19" s="7"/>
    </row>
    <row r="20" spans="2:11" x14ac:dyDescent="0.2">
      <c r="B20" s="5"/>
      <c r="C20" s="38"/>
      <c r="D20" s="38"/>
      <c r="E20" s="39"/>
      <c r="F20" s="39"/>
      <c r="G20" s="39"/>
      <c r="H20" s="40"/>
      <c r="I20" s="40"/>
      <c r="J20" s="41"/>
      <c r="K20" s="7"/>
    </row>
    <row r="21" spans="2:11" ht="16.5" thickBot="1" x14ac:dyDescent="0.25">
      <c r="B21" s="5"/>
      <c r="C21" s="42" t="s">
        <v>81</v>
      </c>
      <c r="D21" s="47"/>
      <c r="E21" s="49"/>
      <c r="F21" s="49"/>
      <c r="G21" s="49"/>
      <c r="H21" s="47"/>
      <c r="I21" s="47"/>
      <c r="J21" s="48"/>
      <c r="K21" s="7"/>
    </row>
    <row r="22" spans="2:11" ht="38.25" x14ac:dyDescent="0.2">
      <c r="B22" s="5"/>
      <c r="C22" s="30" t="s">
        <v>57</v>
      </c>
      <c r="D22" s="34" t="s">
        <v>3</v>
      </c>
      <c r="E22" s="34" t="s">
        <v>100</v>
      </c>
      <c r="F22" s="34" t="s">
        <v>101</v>
      </c>
      <c r="G22" s="34" t="s">
        <v>102</v>
      </c>
      <c r="H22" s="34" t="s">
        <v>104</v>
      </c>
      <c r="I22" s="34" t="s">
        <v>103</v>
      </c>
      <c r="J22" s="34" t="s">
        <v>48</v>
      </c>
      <c r="K22" s="7"/>
    </row>
    <row r="23" spans="2:11" x14ac:dyDescent="0.2">
      <c r="B23" s="5"/>
      <c r="C23" s="35"/>
      <c r="D23" s="35"/>
      <c r="E23" s="36"/>
      <c r="F23" s="36"/>
      <c r="G23" s="36"/>
      <c r="H23" s="43"/>
      <c r="I23" s="153">
        <f t="shared" ref="I23" si="2">IF(F23=0,0,E23/F23)</f>
        <v>0</v>
      </c>
      <c r="J23" s="153">
        <f t="shared" ref="J23" si="3">IF(F23=0,0,E23/F23*G23)</f>
        <v>0</v>
      </c>
      <c r="K23" s="7"/>
    </row>
    <row r="24" spans="2:11" x14ac:dyDescent="0.2">
      <c r="B24" s="5"/>
      <c r="C24" s="35"/>
      <c r="D24" s="35"/>
      <c r="E24" s="36"/>
      <c r="F24" s="36"/>
      <c r="G24" s="36"/>
      <c r="H24" s="43"/>
      <c r="I24" s="153">
        <f t="shared" ref="I24:I32" si="4">IF(F24=0,0,E24/F24)</f>
        <v>0</v>
      </c>
      <c r="J24" s="153">
        <f t="shared" ref="J24:J32" si="5">IF(F24=0,0,E24/F24*G24)</f>
        <v>0</v>
      </c>
      <c r="K24" s="7"/>
    </row>
    <row r="25" spans="2:11" x14ac:dyDescent="0.2">
      <c r="B25" s="5"/>
      <c r="C25" s="35"/>
      <c r="D25" s="35"/>
      <c r="E25" s="36"/>
      <c r="F25" s="36"/>
      <c r="G25" s="36"/>
      <c r="H25" s="43"/>
      <c r="I25" s="153">
        <f t="shared" si="4"/>
        <v>0</v>
      </c>
      <c r="J25" s="153">
        <f t="shared" si="5"/>
        <v>0</v>
      </c>
      <c r="K25" s="7"/>
    </row>
    <row r="26" spans="2:11" x14ac:dyDescent="0.2">
      <c r="B26" s="5"/>
      <c r="C26" s="35"/>
      <c r="D26" s="35"/>
      <c r="E26" s="36"/>
      <c r="F26" s="36"/>
      <c r="G26" s="36"/>
      <c r="H26" s="43"/>
      <c r="I26" s="153">
        <f t="shared" si="4"/>
        <v>0</v>
      </c>
      <c r="J26" s="153">
        <f t="shared" si="5"/>
        <v>0</v>
      </c>
      <c r="K26" s="7"/>
    </row>
    <row r="27" spans="2:11" x14ac:dyDescent="0.2">
      <c r="B27" s="5"/>
      <c r="C27" s="35"/>
      <c r="D27" s="35"/>
      <c r="E27" s="36"/>
      <c r="F27" s="36"/>
      <c r="G27" s="36"/>
      <c r="H27" s="43"/>
      <c r="I27" s="153">
        <f t="shared" si="4"/>
        <v>0</v>
      </c>
      <c r="J27" s="153">
        <f t="shared" si="5"/>
        <v>0</v>
      </c>
      <c r="K27" s="7"/>
    </row>
    <row r="28" spans="2:11" x14ac:dyDescent="0.2">
      <c r="B28" s="5"/>
      <c r="C28" s="35"/>
      <c r="D28" s="35"/>
      <c r="E28" s="36"/>
      <c r="F28" s="36"/>
      <c r="G28" s="36"/>
      <c r="H28" s="43"/>
      <c r="I28" s="153">
        <f t="shared" si="4"/>
        <v>0</v>
      </c>
      <c r="J28" s="153">
        <f t="shared" si="5"/>
        <v>0</v>
      </c>
      <c r="K28" s="7"/>
    </row>
    <row r="29" spans="2:11" x14ac:dyDescent="0.2">
      <c r="B29" s="5"/>
      <c r="C29" s="35"/>
      <c r="D29" s="35"/>
      <c r="E29" s="36"/>
      <c r="F29" s="36"/>
      <c r="G29" s="36"/>
      <c r="H29" s="43"/>
      <c r="I29" s="153">
        <f t="shared" si="4"/>
        <v>0</v>
      </c>
      <c r="J29" s="153">
        <f t="shared" si="5"/>
        <v>0</v>
      </c>
      <c r="K29" s="7"/>
    </row>
    <row r="30" spans="2:11" x14ac:dyDescent="0.2">
      <c r="B30" s="5"/>
      <c r="C30" s="35"/>
      <c r="D30" s="35"/>
      <c r="E30" s="36"/>
      <c r="F30" s="36"/>
      <c r="G30" s="36"/>
      <c r="H30" s="43"/>
      <c r="I30" s="153">
        <f t="shared" si="4"/>
        <v>0</v>
      </c>
      <c r="J30" s="153">
        <f t="shared" si="5"/>
        <v>0</v>
      </c>
      <c r="K30" s="7"/>
    </row>
    <row r="31" spans="2:11" x14ac:dyDescent="0.2">
      <c r="B31" s="5"/>
      <c r="C31" s="35"/>
      <c r="D31" s="35"/>
      <c r="E31" s="36"/>
      <c r="F31" s="36"/>
      <c r="G31" s="36"/>
      <c r="H31" s="43"/>
      <c r="I31" s="153">
        <f t="shared" si="4"/>
        <v>0</v>
      </c>
      <c r="J31" s="153">
        <f t="shared" si="5"/>
        <v>0</v>
      </c>
      <c r="K31" s="7"/>
    </row>
    <row r="32" spans="2:11" x14ac:dyDescent="0.2">
      <c r="B32" s="5"/>
      <c r="C32" s="35"/>
      <c r="D32" s="35"/>
      <c r="E32" s="36"/>
      <c r="F32" s="36"/>
      <c r="G32" s="36"/>
      <c r="H32" s="43"/>
      <c r="I32" s="153">
        <f t="shared" si="4"/>
        <v>0</v>
      </c>
      <c r="J32" s="153">
        <f t="shared" si="5"/>
        <v>0</v>
      </c>
      <c r="K32" s="7"/>
    </row>
    <row r="33" spans="2:11" x14ac:dyDescent="0.2">
      <c r="B33" s="5"/>
      <c r="C33" s="24"/>
      <c r="D33" s="24"/>
      <c r="E33" s="44"/>
      <c r="F33" s="44"/>
      <c r="G33" s="44"/>
      <c r="H33" s="24"/>
      <c r="I33" s="24"/>
      <c r="J33" s="25"/>
      <c r="K33" s="7"/>
    </row>
    <row r="34" spans="2:11" ht="31.5" x14ac:dyDescent="0.2">
      <c r="B34" s="5"/>
      <c r="C34" s="18"/>
      <c r="D34" s="18"/>
      <c r="E34" s="45"/>
      <c r="F34" s="45"/>
      <c r="G34" s="46"/>
      <c r="H34" s="21" t="s">
        <v>83</v>
      </c>
      <c r="I34" s="21"/>
      <c r="J34" s="22">
        <f>ROUND(SUM(J23:J32),2)</f>
        <v>0</v>
      </c>
      <c r="K34" s="7"/>
    </row>
    <row r="35" spans="2:11" x14ac:dyDescent="0.2">
      <c r="B35" s="5"/>
      <c r="C35" s="18"/>
      <c r="D35" s="18"/>
      <c r="E35" s="45"/>
      <c r="F35" s="45"/>
      <c r="G35" s="45"/>
      <c r="H35" s="24"/>
      <c r="I35" s="24"/>
      <c r="J35" s="25"/>
      <c r="K35" s="7"/>
    </row>
    <row r="36" spans="2:11" ht="15.75" x14ac:dyDescent="0.2">
      <c r="B36" s="5"/>
      <c r="C36" s="18"/>
      <c r="D36" s="18"/>
      <c r="E36" s="45"/>
      <c r="F36" s="45"/>
      <c r="G36" s="45"/>
      <c r="H36" s="21" t="s">
        <v>8</v>
      </c>
      <c r="I36" s="21"/>
      <c r="J36" s="22">
        <f>ROUND(SUM(J34,J19),2)</f>
        <v>0</v>
      </c>
      <c r="K36" s="7"/>
    </row>
    <row r="37" spans="2:11" ht="18.75" customHeight="1" x14ac:dyDescent="0.2">
      <c r="B37" s="10"/>
      <c r="C37" s="9"/>
      <c r="D37" s="9"/>
      <c r="E37" s="9"/>
      <c r="F37" s="9"/>
      <c r="G37" s="9"/>
      <c r="H37" s="9"/>
      <c r="I37" s="9"/>
      <c r="J37" s="9"/>
      <c r="K37" s="11"/>
    </row>
    <row r="39" spans="2:11" x14ac:dyDescent="0.2">
      <c r="B39" s="1"/>
      <c r="C39" s="2"/>
      <c r="D39" s="2"/>
      <c r="E39" s="2"/>
      <c r="F39" s="2"/>
      <c r="G39" s="2"/>
      <c r="H39" s="2"/>
      <c r="I39" s="2"/>
      <c r="J39" s="2"/>
      <c r="K39" s="3"/>
    </row>
    <row r="40" spans="2:11" ht="141" customHeight="1" x14ac:dyDescent="0.2">
      <c r="B40" s="5"/>
      <c r="C40" s="217" t="s">
        <v>82</v>
      </c>
      <c r="D40" s="218"/>
      <c r="E40" s="218"/>
      <c r="F40" s="218"/>
      <c r="G40" s="218"/>
      <c r="H40" s="218"/>
      <c r="I40" s="218"/>
      <c r="J40" s="218"/>
      <c r="K40" s="7"/>
    </row>
    <row r="41" spans="2:11" x14ac:dyDescent="0.2">
      <c r="B41" s="10"/>
      <c r="C41" s="9"/>
      <c r="D41" s="9"/>
      <c r="E41" s="9"/>
      <c r="F41" s="9"/>
      <c r="G41" s="9"/>
      <c r="H41" s="9"/>
      <c r="I41" s="9"/>
      <c r="J41" s="9"/>
      <c r="K41" s="11"/>
    </row>
  </sheetData>
  <sheetProtection password="FFFD" sheet="1" insertRows="0"/>
  <mergeCells count="1">
    <mergeCell ref="C40:J40"/>
  </mergeCells>
  <pageMargins left="0.7" right="0.7" top="0.78740157499999996" bottom="0.78740157499999996" header="0.3" footer="0.3"/>
  <pageSetup paperSize="9" scale="59" orientation="portrait" r:id="rId1"/>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2:H23"/>
  <sheetViews>
    <sheetView showGridLines="0" zoomScaleNormal="100" workbookViewId="0">
      <selection activeCell="G18" sqref="G18"/>
    </sheetView>
  </sheetViews>
  <sheetFormatPr baseColWidth="10" defaultColWidth="11.42578125" defaultRowHeight="12.75" x14ac:dyDescent="0.2"/>
  <cols>
    <col min="1" max="2" width="3.85546875" style="4" customWidth="1"/>
    <col min="3" max="4" width="30.85546875" style="4" customWidth="1"/>
    <col min="5" max="5" width="31.42578125" style="4" customWidth="1"/>
    <col min="6" max="6" width="60.85546875" style="4" customWidth="1"/>
    <col min="7" max="7" width="21.85546875" style="4" customWidth="1"/>
    <col min="8" max="8" width="3.85546875" style="4" customWidth="1"/>
    <col min="9" max="16384" width="11.42578125" style="4"/>
  </cols>
  <sheetData>
    <row r="2" spans="2:8" ht="18.75" customHeight="1" x14ac:dyDescent="0.2">
      <c r="B2" s="1"/>
      <c r="C2" s="2"/>
      <c r="D2" s="2"/>
      <c r="E2" s="2"/>
      <c r="F2" s="2"/>
      <c r="G2" s="2"/>
      <c r="H2" s="3"/>
    </row>
    <row r="3" spans="2:8" ht="21" x14ac:dyDescent="0.2">
      <c r="B3" s="5"/>
      <c r="C3" s="12" t="s">
        <v>45</v>
      </c>
      <c r="D3" s="12"/>
      <c r="E3" s="6"/>
      <c r="F3" s="6"/>
      <c r="G3" s="6"/>
      <c r="H3" s="7"/>
    </row>
    <row r="4" spans="2:8" x14ac:dyDescent="0.2">
      <c r="B4" s="5"/>
      <c r="C4" s="6"/>
      <c r="D4" s="6"/>
      <c r="E4" s="6"/>
      <c r="F4" s="6"/>
      <c r="G4" s="6"/>
      <c r="H4" s="7"/>
    </row>
    <row r="5" spans="2:8" ht="16.5" thickBot="1" x14ac:dyDescent="0.25">
      <c r="B5" s="5"/>
      <c r="C5" s="42" t="s">
        <v>58</v>
      </c>
      <c r="D5" s="51"/>
      <c r="E5" s="32"/>
      <c r="F5" s="32"/>
      <c r="G5" s="33"/>
      <c r="H5" s="7"/>
    </row>
    <row r="6" spans="2:8" ht="38.25" x14ac:dyDescent="0.2">
      <c r="B6" s="5"/>
      <c r="C6" s="50" t="s">
        <v>59</v>
      </c>
      <c r="D6" s="34" t="s">
        <v>60</v>
      </c>
      <c r="E6" s="34" t="s">
        <v>32</v>
      </c>
      <c r="F6" s="34" t="s">
        <v>9</v>
      </c>
      <c r="G6" s="34" t="s">
        <v>6</v>
      </c>
      <c r="H6" s="7"/>
    </row>
    <row r="7" spans="2:8" x14ac:dyDescent="0.2">
      <c r="B7" s="5"/>
      <c r="C7" s="35"/>
      <c r="D7" s="35"/>
      <c r="E7" s="35"/>
      <c r="F7" s="35"/>
      <c r="G7" s="17"/>
      <c r="H7" s="7"/>
    </row>
    <row r="8" spans="2:8" x14ac:dyDescent="0.2">
      <c r="B8" s="5"/>
      <c r="C8" s="35"/>
      <c r="D8" s="35"/>
      <c r="E8" s="35"/>
      <c r="F8" s="35"/>
      <c r="G8" s="17"/>
      <c r="H8" s="7"/>
    </row>
    <row r="9" spans="2:8" x14ac:dyDescent="0.2">
      <c r="B9" s="5"/>
      <c r="C9" s="35"/>
      <c r="D9" s="35"/>
      <c r="E9" s="35"/>
      <c r="F9" s="35"/>
      <c r="G9" s="17"/>
      <c r="H9" s="7"/>
    </row>
    <row r="10" spans="2:8" x14ac:dyDescent="0.2">
      <c r="B10" s="5"/>
      <c r="C10" s="35"/>
      <c r="D10" s="35"/>
      <c r="E10" s="35"/>
      <c r="F10" s="35"/>
      <c r="G10" s="17"/>
      <c r="H10" s="7"/>
    </row>
    <row r="11" spans="2:8" x14ac:dyDescent="0.2">
      <c r="B11" s="5"/>
      <c r="C11" s="35"/>
      <c r="D11" s="35"/>
      <c r="E11" s="35"/>
      <c r="F11" s="35"/>
      <c r="G11" s="17"/>
      <c r="H11" s="7"/>
    </row>
    <row r="12" spans="2:8" x14ac:dyDescent="0.2">
      <c r="B12" s="5"/>
      <c r="C12" s="35"/>
      <c r="D12" s="35"/>
      <c r="E12" s="35"/>
      <c r="F12" s="35"/>
      <c r="G12" s="17"/>
      <c r="H12" s="7"/>
    </row>
    <row r="13" spans="2:8" x14ac:dyDescent="0.2">
      <c r="B13" s="5"/>
      <c r="C13" s="35"/>
      <c r="D13" s="35"/>
      <c r="E13" s="35"/>
      <c r="F13" s="35"/>
      <c r="G13" s="17"/>
      <c r="H13" s="7"/>
    </row>
    <row r="14" spans="2:8" x14ac:dyDescent="0.2">
      <c r="B14" s="5"/>
      <c r="C14" s="35"/>
      <c r="D14" s="35"/>
      <c r="E14" s="35"/>
      <c r="F14" s="35"/>
      <c r="G14" s="17"/>
      <c r="H14" s="7"/>
    </row>
    <row r="15" spans="2:8" x14ac:dyDescent="0.2">
      <c r="B15" s="5"/>
      <c r="C15" s="35"/>
      <c r="D15" s="35"/>
      <c r="E15" s="35"/>
      <c r="F15" s="35"/>
      <c r="G15" s="17"/>
      <c r="H15" s="7"/>
    </row>
    <row r="16" spans="2:8" x14ac:dyDescent="0.2">
      <c r="B16" s="5"/>
      <c r="C16" s="35"/>
      <c r="D16" s="35"/>
      <c r="E16" s="35"/>
      <c r="F16" s="35"/>
      <c r="G16" s="17"/>
      <c r="H16" s="7"/>
    </row>
    <row r="17" spans="2:8" x14ac:dyDescent="0.2">
      <c r="B17" s="5"/>
      <c r="C17" s="24"/>
      <c r="D17" s="24"/>
      <c r="E17" s="24"/>
      <c r="F17" s="24"/>
      <c r="G17" s="25"/>
      <c r="H17" s="7"/>
    </row>
    <row r="18" spans="2:8" ht="15.75" x14ac:dyDescent="0.2">
      <c r="B18" s="5"/>
      <c r="C18" s="18"/>
      <c r="D18" s="18"/>
      <c r="E18" s="18"/>
      <c r="F18" s="21" t="s">
        <v>8</v>
      </c>
      <c r="G18" s="22">
        <f>ROUND(SUM(G7:G16),2)</f>
        <v>0</v>
      </c>
      <c r="H18" s="7"/>
    </row>
    <row r="19" spans="2:8" ht="18.75" customHeight="1" x14ac:dyDescent="0.2">
      <c r="B19" s="10"/>
      <c r="C19" s="9"/>
      <c r="D19" s="9"/>
      <c r="E19" s="9"/>
      <c r="F19" s="9"/>
      <c r="G19" s="9"/>
      <c r="H19" s="11"/>
    </row>
    <row r="21" spans="2:8" x14ac:dyDescent="0.2">
      <c r="B21" s="1"/>
      <c r="C21" s="2"/>
      <c r="D21" s="2"/>
      <c r="E21" s="2"/>
      <c r="F21" s="2"/>
      <c r="G21" s="2"/>
      <c r="H21" s="3"/>
    </row>
    <row r="22" spans="2:8" ht="61.5" customHeight="1" x14ac:dyDescent="0.2">
      <c r="B22" s="5"/>
      <c r="C22" s="218" t="s">
        <v>61</v>
      </c>
      <c r="D22" s="218"/>
      <c r="E22" s="218"/>
      <c r="F22" s="218"/>
      <c r="G22" s="218"/>
      <c r="H22" s="7"/>
    </row>
    <row r="23" spans="2:8" x14ac:dyDescent="0.2">
      <c r="B23" s="10"/>
      <c r="C23" s="9"/>
      <c r="D23" s="9"/>
      <c r="E23" s="9"/>
      <c r="F23" s="9"/>
      <c r="G23" s="9"/>
      <c r="H23" s="11"/>
    </row>
  </sheetData>
  <sheetProtection password="FFFD" sheet="1" insertRows="0"/>
  <mergeCells count="1">
    <mergeCell ref="C22:G22"/>
  </mergeCells>
  <pageMargins left="0.7" right="0.7" top="0.78740157499999996" bottom="0.78740157499999996" header="0.3" footer="0.3"/>
  <pageSetup paperSize="9" scale="48"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B2:H65"/>
  <sheetViews>
    <sheetView showGridLines="0" zoomScaleNormal="100" workbookViewId="0">
      <selection activeCell="F48" sqref="F48"/>
    </sheetView>
  </sheetViews>
  <sheetFormatPr baseColWidth="10" defaultColWidth="11.42578125" defaultRowHeight="12.75" x14ac:dyDescent="0.2"/>
  <cols>
    <col min="1" max="2" width="3.85546875" style="4" customWidth="1"/>
    <col min="3" max="3" width="30.85546875" style="4" customWidth="1"/>
    <col min="4" max="5" width="15.85546875" style="4" customWidth="1"/>
    <col min="6" max="6" width="60.85546875" style="4" customWidth="1"/>
    <col min="7" max="7" width="21.85546875" style="4" customWidth="1"/>
    <col min="8" max="8" width="3.85546875" style="4" customWidth="1"/>
    <col min="9" max="16384" width="11.42578125" style="4"/>
  </cols>
  <sheetData>
    <row r="2" spans="2:8" ht="18.75" customHeight="1" x14ac:dyDescent="0.2">
      <c r="B2" s="1"/>
      <c r="C2" s="2"/>
      <c r="D2" s="2"/>
      <c r="E2" s="2"/>
      <c r="F2" s="2"/>
      <c r="G2" s="2"/>
      <c r="H2" s="3"/>
    </row>
    <row r="3" spans="2:8" ht="21" x14ac:dyDescent="0.2">
      <c r="B3" s="5"/>
      <c r="C3" s="12" t="s">
        <v>34</v>
      </c>
      <c r="D3" s="6"/>
      <c r="E3" s="6"/>
      <c r="F3" s="6"/>
      <c r="G3" s="6"/>
      <c r="H3" s="7"/>
    </row>
    <row r="4" spans="2:8" x14ac:dyDescent="0.2">
      <c r="B4" s="5"/>
      <c r="C4" s="6"/>
      <c r="D4" s="6"/>
      <c r="E4" s="6"/>
      <c r="F4" s="6"/>
      <c r="G4" s="6"/>
      <c r="H4" s="7"/>
    </row>
    <row r="5" spans="2:8" ht="15.75" x14ac:dyDescent="0.2">
      <c r="B5" s="5"/>
      <c r="C5" s="31" t="s">
        <v>43</v>
      </c>
      <c r="D5" s="32"/>
      <c r="E5" s="32"/>
      <c r="F5" s="32"/>
      <c r="G5" s="33"/>
      <c r="H5" s="7"/>
    </row>
    <row r="6" spans="2:8" ht="56.25" customHeight="1" x14ac:dyDescent="0.2">
      <c r="B6" s="5"/>
      <c r="C6" s="34" t="s">
        <v>5</v>
      </c>
      <c r="D6" s="223" t="s">
        <v>63</v>
      </c>
      <c r="E6" s="224"/>
      <c r="F6" s="34" t="s">
        <v>105</v>
      </c>
      <c r="G6" s="34" t="s">
        <v>6</v>
      </c>
      <c r="H6" s="7"/>
    </row>
    <row r="7" spans="2:8" x14ac:dyDescent="0.2">
      <c r="B7" s="5"/>
      <c r="C7" s="35"/>
      <c r="D7" s="207"/>
      <c r="E7" s="208"/>
      <c r="F7" s="35"/>
      <c r="G7" s="17"/>
      <c r="H7" s="7"/>
    </row>
    <row r="8" spans="2:8" x14ac:dyDescent="0.2">
      <c r="B8" s="5"/>
      <c r="C8" s="35"/>
      <c r="D8" s="207"/>
      <c r="E8" s="208"/>
      <c r="F8" s="35"/>
      <c r="G8" s="17"/>
      <c r="H8" s="7"/>
    </row>
    <row r="9" spans="2:8" x14ac:dyDescent="0.2">
      <c r="B9" s="5"/>
      <c r="C9" s="35"/>
      <c r="D9" s="207"/>
      <c r="E9" s="208"/>
      <c r="F9" s="35"/>
      <c r="G9" s="17"/>
      <c r="H9" s="7"/>
    </row>
    <row r="10" spans="2:8" x14ac:dyDescent="0.2">
      <c r="B10" s="5"/>
      <c r="C10" s="35"/>
      <c r="D10" s="207"/>
      <c r="E10" s="208"/>
      <c r="F10" s="35"/>
      <c r="G10" s="17"/>
      <c r="H10" s="7"/>
    </row>
    <row r="11" spans="2:8" x14ac:dyDescent="0.2">
      <c r="B11" s="5"/>
      <c r="C11" s="35"/>
      <c r="D11" s="207"/>
      <c r="E11" s="208"/>
      <c r="F11" s="35"/>
      <c r="G11" s="17"/>
      <c r="H11" s="7"/>
    </row>
    <row r="12" spans="2:8" x14ac:dyDescent="0.2">
      <c r="B12" s="5"/>
      <c r="C12" s="35"/>
      <c r="D12" s="207"/>
      <c r="E12" s="208"/>
      <c r="F12" s="35"/>
      <c r="G12" s="17"/>
      <c r="H12" s="7"/>
    </row>
    <row r="13" spans="2:8" x14ac:dyDescent="0.2">
      <c r="B13" s="5"/>
      <c r="C13" s="35"/>
      <c r="D13" s="207"/>
      <c r="E13" s="208"/>
      <c r="F13" s="35"/>
      <c r="G13" s="17"/>
      <c r="H13" s="7"/>
    </row>
    <row r="14" spans="2:8" x14ac:dyDescent="0.2">
      <c r="B14" s="5"/>
      <c r="C14" s="35"/>
      <c r="D14" s="207"/>
      <c r="E14" s="208"/>
      <c r="F14" s="35"/>
      <c r="G14" s="17"/>
      <c r="H14" s="7"/>
    </row>
    <row r="15" spans="2:8" x14ac:dyDescent="0.2">
      <c r="B15" s="5"/>
      <c r="C15" s="35"/>
      <c r="D15" s="207"/>
      <c r="E15" s="208"/>
      <c r="F15" s="35"/>
      <c r="G15" s="17"/>
      <c r="H15" s="7"/>
    </row>
    <row r="16" spans="2:8" x14ac:dyDescent="0.2">
      <c r="B16" s="5"/>
      <c r="C16" s="35"/>
      <c r="D16" s="207"/>
      <c r="E16" s="208"/>
      <c r="F16" s="35"/>
      <c r="G16" s="17"/>
      <c r="H16" s="7"/>
    </row>
    <row r="17" spans="2:8" x14ac:dyDescent="0.2">
      <c r="B17" s="5"/>
      <c r="C17" s="24"/>
      <c r="D17" s="24"/>
      <c r="E17" s="44"/>
      <c r="F17" s="24"/>
      <c r="G17" s="25"/>
      <c r="H17" s="7"/>
    </row>
    <row r="18" spans="2:8" ht="15.75" x14ac:dyDescent="0.2">
      <c r="B18" s="5"/>
      <c r="C18" s="18"/>
      <c r="D18" s="18"/>
      <c r="E18" s="45"/>
      <c r="F18" s="21" t="s">
        <v>65</v>
      </c>
      <c r="G18" s="22">
        <f>ROUND(SUM(G7:G16),2)</f>
        <v>0</v>
      </c>
      <c r="H18" s="7"/>
    </row>
    <row r="19" spans="2:8" x14ac:dyDescent="0.2">
      <c r="B19" s="5"/>
      <c r="C19" s="38"/>
      <c r="D19" s="38"/>
      <c r="E19" s="52"/>
      <c r="F19" s="40"/>
      <c r="G19" s="41"/>
      <c r="H19" s="7"/>
    </row>
    <row r="20" spans="2:8" ht="15.75" x14ac:dyDescent="0.2">
      <c r="B20" s="5"/>
      <c r="C20" s="42" t="s">
        <v>44</v>
      </c>
      <c r="D20" s="32"/>
      <c r="E20" s="32"/>
      <c r="F20" s="32"/>
      <c r="G20" s="33"/>
      <c r="H20" s="7"/>
    </row>
    <row r="21" spans="2:8" ht="26.1" customHeight="1" x14ac:dyDescent="0.2">
      <c r="B21" s="5"/>
      <c r="C21" s="223" t="s">
        <v>64</v>
      </c>
      <c r="D21" s="225"/>
      <c r="E21" s="224"/>
      <c r="F21" s="34" t="s">
        <v>9</v>
      </c>
      <c r="G21" s="34" t="s">
        <v>6</v>
      </c>
      <c r="H21" s="7"/>
    </row>
    <row r="22" spans="2:8" x14ac:dyDescent="0.2">
      <c r="B22" s="5"/>
      <c r="C22" s="207"/>
      <c r="D22" s="222"/>
      <c r="E22" s="208"/>
      <c r="F22" s="35"/>
      <c r="G22" s="17"/>
      <c r="H22" s="7"/>
    </row>
    <row r="23" spans="2:8" x14ac:dyDescent="0.2">
      <c r="B23" s="5"/>
      <c r="C23" s="207"/>
      <c r="D23" s="222"/>
      <c r="E23" s="208"/>
      <c r="F23" s="35"/>
      <c r="G23" s="17"/>
      <c r="H23" s="7"/>
    </row>
    <row r="24" spans="2:8" x14ac:dyDescent="0.2">
      <c r="B24" s="5"/>
      <c r="C24" s="207"/>
      <c r="D24" s="222"/>
      <c r="E24" s="208"/>
      <c r="F24" s="35"/>
      <c r="G24" s="17"/>
      <c r="H24" s="7"/>
    </row>
    <row r="25" spans="2:8" x14ac:dyDescent="0.2">
      <c r="B25" s="5"/>
      <c r="C25" s="207"/>
      <c r="D25" s="222"/>
      <c r="E25" s="208"/>
      <c r="F25" s="35"/>
      <c r="G25" s="17"/>
      <c r="H25" s="7"/>
    </row>
    <row r="26" spans="2:8" x14ac:dyDescent="0.2">
      <c r="B26" s="5"/>
      <c r="C26" s="207"/>
      <c r="D26" s="222"/>
      <c r="E26" s="208"/>
      <c r="F26" s="35"/>
      <c r="G26" s="17"/>
      <c r="H26" s="7"/>
    </row>
    <row r="27" spans="2:8" x14ac:dyDescent="0.2">
      <c r="B27" s="5"/>
      <c r="C27" s="207"/>
      <c r="D27" s="222"/>
      <c r="E27" s="208"/>
      <c r="F27" s="35"/>
      <c r="G27" s="17"/>
      <c r="H27" s="7"/>
    </row>
    <row r="28" spans="2:8" x14ac:dyDescent="0.2">
      <c r="B28" s="5"/>
      <c r="C28" s="207"/>
      <c r="D28" s="222"/>
      <c r="E28" s="208"/>
      <c r="F28" s="35"/>
      <c r="G28" s="17"/>
      <c r="H28" s="7"/>
    </row>
    <row r="29" spans="2:8" x14ac:dyDescent="0.2">
      <c r="B29" s="5"/>
      <c r="C29" s="219"/>
      <c r="D29" s="220"/>
      <c r="E29" s="221"/>
      <c r="F29" s="117"/>
      <c r="G29" s="118"/>
      <c r="H29" s="7"/>
    </row>
    <row r="30" spans="2:8" x14ac:dyDescent="0.2">
      <c r="B30" s="5"/>
      <c r="C30" s="207"/>
      <c r="D30" s="222"/>
      <c r="E30" s="208"/>
      <c r="F30" s="35"/>
      <c r="G30" s="17"/>
      <c r="H30" s="7"/>
    </row>
    <row r="31" spans="2:8" x14ac:dyDescent="0.2">
      <c r="B31" s="5"/>
      <c r="C31" s="119"/>
      <c r="D31" s="119"/>
      <c r="E31" s="119"/>
      <c r="F31" s="119"/>
      <c r="G31" s="120"/>
      <c r="H31" s="7"/>
    </row>
    <row r="32" spans="2:8" ht="15.75" x14ac:dyDescent="0.2">
      <c r="B32" s="5"/>
      <c r="C32" s="119"/>
      <c r="D32" s="119"/>
      <c r="E32" s="119"/>
      <c r="F32" s="21" t="s">
        <v>12</v>
      </c>
      <c r="G32" s="22">
        <f>ROUND(SUM(G22:G30),2)</f>
        <v>0</v>
      </c>
      <c r="H32" s="7"/>
    </row>
    <row r="33" spans="2:8" x14ac:dyDescent="0.2">
      <c r="B33" s="5"/>
      <c r="C33" s="119"/>
      <c r="D33" s="119"/>
      <c r="E33" s="119"/>
      <c r="F33" s="119"/>
      <c r="G33" s="120"/>
      <c r="H33" s="7"/>
    </row>
    <row r="34" spans="2:8" ht="15.75" x14ac:dyDescent="0.2">
      <c r="B34" s="5"/>
      <c r="C34" s="42" t="s">
        <v>79</v>
      </c>
      <c r="D34" s="42"/>
      <c r="E34" s="42"/>
      <c r="F34" s="42"/>
      <c r="G34" s="42"/>
      <c r="H34" s="7"/>
    </row>
    <row r="35" spans="2:8" ht="25.5" x14ac:dyDescent="0.2">
      <c r="B35" s="5"/>
      <c r="C35" s="121" t="s">
        <v>27</v>
      </c>
      <c r="D35" s="121" t="s">
        <v>10</v>
      </c>
      <c r="E35" s="121" t="s">
        <v>11</v>
      </c>
      <c r="F35" s="121" t="s">
        <v>9</v>
      </c>
      <c r="G35" s="121" t="s">
        <v>6</v>
      </c>
      <c r="H35" s="7"/>
    </row>
    <row r="36" spans="2:8" x14ac:dyDescent="0.2">
      <c r="B36" s="5"/>
      <c r="C36" s="35"/>
      <c r="D36" s="43"/>
      <c r="E36" s="53"/>
      <c r="F36" s="35"/>
      <c r="G36" s="17"/>
      <c r="H36" s="7"/>
    </row>
    <row r="37" spans="2:8" x14ac:dyDescent="0.2">
      <c r="B37" s="5"/>
      <c r="C37" s="35"/>
      <c r="D37" s="43"/>
      <c r="E37" s="53"/>
      <c r="F37" s="35"/>
      <c r="G37" s="17"/>
      <c r="H37" s="7"/>
    </row>
    <row r="38" spans="2:8" x14ac:dyDescent="0.2">
      <c r="B38" s="5"/>
      <c r="C38" s="35"/>
      <c r="D38" s="43"/>
      <c r="E38" s="53"/>
      <c r="F38" s="35"/>
      <c r="G38" s="17"/>
      <c r="H38" s="7"/>
    </row>
    <row r="39" spans="2:8" x14ac:dyDescent="0.2">
      <c r="B39" s="5"/>
      <c r="C39" s="35"/>
      <c r="D39" s="43"/>
      <c r="E39" s="53"/>
      <c r="F39" s="35"/>
      <c r="G39" s="17"/>
      <c r="H39" s="7"/>
    </row>
    <row r="40" spans="2:8" x14ac:dyDescent="0.2">
      <c r="B40" s="5"/>
      <c r="C40" s="35"/>
      <c r="D40" s="43"/>
      <c r="E40" s="53"/>
      <c r="F40" s="35"/>
      <c r="G40" s="17"/>
      <c r="H40" s="7"/>
    </row>
    <row r="41" spans="2:8" x14ac:dyDescent="0.2">
      <c r="B41" s="5"/>
      <c r="C41" s="24"/>
      <c r="D41" s="24"/>
      <c r="E41" s="44"/>
      <c r="F41" s="24"/>
      <c r="G41" s="25"/>
      <c r="H41" s="7"/>
    </row>
    <row r="42" spans="2:8" ht="15.75" x14ac:dyDescent="0.2">
      <c r="B42" s="5"/>
      <c r="C42" s="18"/>
      <c r="D42" s="18"/>
      <c r="E42" s="45"/>
      <c r="F42" s="21" t="s">
        <v>80</v>
      </c>
      <c r="G42" s="22">
        <f>ROUND(SUM(G36:G40),2)</f>
        <v>0</v>
      </c>
      <c r="H42" s="7"/>
    </row>
    <row r="43" spans="2:8" ht="15.75" x14ac:dyDescent="0.2">
      <c r="B43" s="5"/>
      <c r="C43" s="18"/>
      <c r="D43" s="18"/>
      <c r="E43" s="45"/>
      <c r="F43" s="54"/>
      <c r="G43" s="55"/>
      <c r="H43" s="7"/>
    </row>
    <row r="44" spans="2:8" ht="15.75" customHeight="1" x14ac:dyDescent="0.2">
      <c r="B44" s="5"/>
      <c r="C44" s="228" t="s">
        <v>78</v>
      </c>
      <c r="D44" s="229"/>
      <c r="E44" s="229"/>
      <c r="F44" s="229"/>
      <c r="G44" s="33"/>
      <c r="H44" s="7"/>
    </row>
    <row r="45" spans="2:8" ht="42" customHeight="1" x14ac:dyDescent="0.2">
      <c r="B45" s="5"/>
      <c r="C45" s="34" t="s">
        <v>35</v>
      </c>
      <c r="D45" s="223" t="s">
        <v>36</v>
      </c>
      <c r="E45" s="224"/>
      <c r="F45" s="34" t="s">
        <v>9</v>
      </c>
      <c r="G45" s="34" t="s">
        <v>6</v>
      </c>
      <c r="H45" s="7"/>
    </row>
    <row r="46" spans="2:8" x14ac:dyDescent="0.2">
      <c r="B46" s="5"/>
      <c r="C46" s="35"/>
      <c r="D46" s="226"/>
      <c r="E46" s="227"/>
      <c r="F46" s="35"/>
      <c r="G46" s="17"/>
      <c r="H46" s="7"/>
    </row>
    <row r="47" spans="2:8" x14ac:dyDescent="0.2">
      <c r="B47" s="5"/>
      <c r="C47" s="35"/>
      <c r="D47" s="226"/>
      <c r="E47" s="227"/>
      <c r="F47" s="35"/>
      <c r="G47" s="17"/>
      <c r="H47" s="7"/>
    </row>
    <row r="48" spans="2:8" x14ac:dyDescent="0.2">
      <c r="B48" s="5"/>
      <c r="C48" s="35"/>
      <c r="D48" s="226"/>
      <c r="E48" s="227"/>
      <c r="F48" s="35"/>
      <c r="G48" s="17"/>
      <c r="H48" s="7"/>
    </row>
    <row r="49" spans="2:8" x14ac:dyDescent="0.2">
      <c r="B49" s="5"/>
      <c r="C49" s="35"/>
      <c r="D49" s="226"/>
      <c r="E49" s="227"/>
      <c r="F49" s="35"/>
      <c r="G49" s="17"/>
      <c r="H49" s="7"/>
    </row>
    <row r="50" spans="2:8" x14ac:dyDescent="0.2">
      <c r="B50" s="5"/>
      <c r="C50" s="35"/>
      <c r="D50" s="226"/>
      <c r="E50" s="227"/>
      <c r="F50" s="35"/>
      <c r="G50" s="17"/>
      <c r="H50" s="7"/>
    </row>
    <row r="51" spans="2:8" x14ac:dyDescent="0.2">
      <c r="B51" s="5"/>
      <c r="C51" s="35"/>
      <c r="D51" s="226"/>
      <c r="E51" s="227"/>
      <c r="F51" s="35"/>
      <c r="G51" s="17"/>
      <c r="H51" s="7"/>
    </row>
    <row r="52" spans="2:8" x14ac:dyDescent="0.2">
      <c r="B52" s="5"/>
      <c r="C52" s="35"/>
      <c r="D52" s="226"/>
      <c r="E52" s="227"/>
      <c r="F52" s="35"/>
      <c r="G52" s="17"/>
      <c r="H52" s="7"/>
    </row>
    <row r="53" spans="2:8" x14ac:dyDescent="0.2">
      <c r="B53" s="5"/>
      <c r="C53" s="35"/>
      <c r="D53" s="226"/>
      <c r="E53" s="227"/>
      <c r="F53" s="35"/>
      <c r="G53" s="17"/>
      <c r="H53" s="7"/>
    </row>
    <row r="54" spans="2:8" x14ac:dyDescent="0.2">
      <c r="B54" s="5"/>
      <c r="C54" s="35"/>
      <c r="D54" s="226"/>
      <c r="E54" s="227"/>
      <c r="F54" s="35"/>
      <c r="G54" s="17"/>
      <c r="H54" s="7"/>
    </row>
    <row r="55" spans="2:8" x14ac:dyDescent="0.2">
      <c r="B55" s="5"/>
      <c r="C55" s="35"/>
      <c r="D55" s="226"/>
      <c r="E55" s="227"/>
      <c r="F55" s="35"/>
      <c r="G55" s="17"/>
      <c r="H55" s="7"/>
    </row>
    <row r="56" spans="2:8" x14ac:dyDescent="0.2">
      <c r="B56" s="5"/>
      <c r="C56" s="35"/>
      <c r="D56" s="226"/>
      <c r="E56" s="227"/>
      <c r="F56" s="35"/>
      <c r="G56" s="17"/>
      <c r="H56" s="7"/>
    </row>
    <row r="57" spans="2:8" x14ac:dyDescent="0.2">
      <c r="B57" s="5"/>
      <c r="C57" s="24"/>
      <c r="D57" s="24"/>
      <c r="E57" s="44"/>
      <c r="F57" s="24"/>
      <c r="G57" s="25"/>
      <c r="H57" s="7"/>
    </row>
    <row r="58" spans="2:8" ht="15.75" x14ac:dyDescent="0.2">
      <c r="B58" s="5"/>
      <c r="C58" s="18"/>
      <c r="D58" s="18"/>
      <c r="E58" s="45"/>
      <c r="F58" s="21" t="s">
        <v>37</v>
      </c>
      <c r="G58" s="22">
        <f>ROUND(SUM(G46:G56),2)</f>
        <v>0</v>
      </c>
      <c r="H58" s="7"/>
    </row>
    <row r="59" spans="2:8" x14ac:dyDescent="0.2">
      <c r="B59" s="5"/>
      <c r="C59" s="18"/>
      <c r="D59" s="18"/>
      <c r="E59" s="45"/>
      <c r="F59" s="24"/>
      <c r="G59" s="25"/>
      <c r="H59" s="7"/>
    </row>
    <row r="60" spans="2:8" ht="18.75" x14ac:dyDescent="0.2">
      <c r="B60" s="5"/>
      <c r="C60" s="18"/>
      <c r="D60" s="18"/>
      <c r="E60" s="45"/>
      <c r="F60" s="26" t="s">
        <v>8</v>
      </c>
      <c r="G60" s="27">
        <f>ROUND(SUM(G58,G42,G32,G18),2)</f>
        <v>0</v>
      </c>
      <c r="H60" s="7"/>
    </row>
    <row r="61" spans="2:8" ht="18.75" customHeight="1" x14ac:dyDescent="0.2">
      <c r="B61" s="10"/>
      <c r="C61" s="9"/>
      <c r="D61" s="9"/>
      <c r="E61" s="9"/>
      <c r="F61" s="9"/>
      <c r="G61" s="9"/>
      <c r="H61" s="11"/>
    </row>
    <row r="63" spans="2:8" x14ac:dyDescent="0.2">
      <c r="B63" s="1"/>
      <c r="C63" s="2"/>
      <c r="D63" s="2"/>
      <c r="E63" s="2"/>
      <c r="F63" s="2"/>
      <c r="G63" s="2"/>
      <c r="H63" s="3"/>
    </row>
    <row r="64" spans="2:8" ht="328.5" customHeight="1" x14ac:dyDescent="0.2">
      <c r="B64" s="5"/>
      <c r="C64" s="218" t="s">
        <v>62</v>
      </c>
      <c r="D64" s="218"/>
      <c r="E64" s="218"/>
      <c r="F64" s="218"/>
      <c r="G64" s="218"/>
      <c r="H64" s="7"/>
    </row>
    <row r="65" spans="2:8" x14ac:dyDescent="0.2">
      <c r="B65" s="10"/>
      <c r="C65" s="9"/>
      <c r="D65" s="9"/>
      <c r="E65" s="9"/>
      <c r="F65" s="9"/>
      <c r="G65" s="9"/>
      <c r="H65" s="11"/>
    </row>
  </sheetData>
  <sheetProtection password="FFFD" sheet="1" insertRows="0"/>
  <mergeCells count="35">
    <mergeCell ref="C44:F44"/>
    <mergeCell ref="D53:E53"/>
    <mergeCell ref="D54:E54"/>
    <mergeCell ref="D55:E55"/>
    <mergeCell ref="D56:E56"/>
    <mergeCell ref="D46:E46"/>
    <mergeCell ref="D47:E47"/>
    <mergeCell ref="D51:E51"/>
    <mergeCell ref="D50:E50"/>
    <mergeCell ref="C64:G64"/>
    <mergeCell ref="D45:E45"/>
    <mergeCell ref="D11:E11"/>
    <mergeCell ref="D14:E14"/>
    <mergeCell ref="D15:E15"/>
    <mergeCell ref="D16:E16"/>
    <mergeCell ref="D12:E12"/>
    <mergeCell ref="D13:E13"/>
    <mergeCell ref="C22:E22"/>
    <mergeCell ref="C23:E23"/>
    <mergeCell ref="C24:E24"/>
    <mergeCell ref="C21:E21"/>
    <mergeCell ref="D52:E52"/>
    <mergeCell ref="D49:E49"/>
    <mergeCell ref="D48:E48"/>
    <mergeCell ref="C28:E28"/>
    <mergeCell ref="D6:E6"/>
    <mergeCell ref="D7:E7"/>
    <mergeCell ref="D8:E8"/>
    <mergeCell ref="D9:E9"/>
    <mergeCell ref="D10:E10"/>
    <mergeCell ref="C29:E29"/>
    <mergeCell ref="C30:E30"/>
    <mergeCell ref="C25:E25"/>
    <mergeCell ref="C26:E26"/>
    <mergeCell ref="C27:E27"/>
  </mergeCells>
  <pageMargins left="0.7" right="0.7" top="0.78740157499999996" bottom="0.78740157499999996" header="0.3" footer="0.3"/>
  <pageSetup paperSize="9" scale="5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AF134"/>
  <sheetViews>
    <sheetView zoomScaleNormal="100" workbookViewId="0">
      <selection activeCell="E5" sqref="E5"/>
    </sheetView>
  </sheetViews>
  <sheetFormatPr baseColWidth="10" defaultColWidth="10.85546875" defaultRowHeight="12.75" x14ac:dyDescent="0.2"/>
  <cols>
    <col min="1" max="1" width="3.140625" style="61" customWidth="1"/>
    <col min="2" max="2" width="2.140625" style="61" customWidth="1"/>
    <col min="3" max="3" width="8.140625" style="61" customWidth="1"/>
    <col min="4" max="4" width="20.85546875" style="82" customWidth="1"/>
    <col min="5" max="5" width="39.5703125" style="82" customWidth="1"/>
    <col min="6" max="6" width="28" style="83" customWidth="1"/>
    <col min="7" max="7" width="29.140625" style="84" customWidth="1"/>
    <col min="8" max="8" width="29.140625" style="85" customWidth="1"/>
    <col min="9" max="9" width="2.140625" style="61" customWidth="1"/>
    <col min="10" max="16384" width="10.85546875" style="61"/>
  </cols>
  <sheetData>
    <row r="2" spans="2:32" x14ac:dyDescent="0.2">
      <c r="B2" s="56"/>
      <c r="C2" s="56"/>
      <c r="D2" s="57"/>
      <c r="E2" s="57"/>
      <c r="F2" s="58"/>
      <c r="G2" s="59"/>
      <c r="H2" s="60"/>
      <c r="I2" s="56"/>
    </row>
    <row r="3" spans="2:32" ht="29.1" customHeight="1" x14ac:dyDescent="0.2">
      <c r="B3" s="56"/>
      <c r="C3" s="236" t="s">
        <v>74</v>
      </c>
      <c r="D3" s="236"/>
      <c r="E3" s="236"/>
      <c r="F3" s="236"/>
      <c r="G3" s="236"/>
      <c r="H3" s="236"/>
      <c r="I3" s="56"/>
    </row>
    <row r="4" spans="2:32" x14ac:dyDescent="0.2">
      <c r="B4" s="56"/>
      <c r="C4" s="56"/>
      <c r="D4" s="57"/>
      <c r="E4" s="57"/>
      <c r="F4" s="58"/>
      <c r="G4" s="59"/>
      <c r="H4" s="60"/>
      <c r="I4" s="56"/>
    </row>
    <row r="5" spans="2:32" ht="26.1" customHeight="1" x14ac:dyDescent="0.2">
      <c r="B5" s="62"/>
      <c r="C5" s="234" t="s">
        <v>76</v>
      </c>
      <c r="D5" s="235"/>
      <c r="E5" s="86"/>
      <c r="F5" s="63" t="s">
        <v>6</v>
      </c>
      <c r="G5" s="64" t="s">
        <v>70</v>
      </c>
      <c r="H5" s="65" t="s">
        <v>73</v>
      </c>
      <c r="I5" s="56"/>
    </row>
    <row r="6" spans="2:32" ht="15" customHeight="1" x14ac:dyDescent="0.2">
      <c r="B6" s="62"/>
      <c r="C6" s="231" t="s">
        <v>22</v>
      </c>
      <c r="D6" s="231"/>
      <c r="E6" s="231"/>
      <c r="F6" s="66">
        <f>F7+F10+F11</f>
        <v>0</v>
      </c>
      <c r="G6" s="115">
        <f>IF(Overview!$I$27=0,0,F6/Overview!$I$27)</f>
        <v>0</v>
      </c>
      <c r="H6" s="88"/>
      <c r="I6" s="56"/>
    </row>
    <row r="7" spans="2:32" ht="15" customHeight="1" x14ac:dyDescent="0.2">
      <c r="B7" s="62"/>
      <c r="C7" s="232" t="s">
        <v>21</v>
      </c>
      <c r="D7" s="232"/>
      <c r="E7" s="232"/>
      <c r="F7" s="66">
        <f>SUBTOTAL(9,F8:F9)</f>
        <v>0</v>
      </c>
      <c r="G7" s="115">
        <f>IF(Overview!$I$27=0,0,F7/Overview!$I$27)</f>
        <v>0</v>
      </c>
      <c r="H7" s="88"/>
      <c r="I7" s="56"/>
    </row>
    <row r="8" spans="2:32" ht="15" customHeight="1" x14ac:dyDescent="0.2">
      <c r="B8" s="62"/>
      <c r="C8" s="230" t="s">
        <v>38</v>
      </c>
      <c r="D8" s="230"/>
      <c r="E8" s="230"/>
      <c r="F8" s="87"/>
      <c r="G8" s="116">
        <f>IF(Overview!$I$27=0,0,F8/Overview!$I$27)</f>
        <v>0</v>
      </c>
      <c r="H8" s="88"/>
      <c r="I8" s="56"/>
    </row>
    <row r="9" spans="2:32" ht="15" customHeight="1" x14ac:dyDescent="0.2">
      <c r="B9" s="62"/>
      <c r="C9" s="230" t="s">
        <v>77</v>
      </c>
      <c r="D9" s="230"/>
      <c r="E9" s="230"/>
      <c r="F9" s="87"/>
      <c r="G9" s="116">
        <f>IF(Overview!$I$27=0,0,F9/Overview!$I$27)</f>
        <v>0</v>
      </c>
      <c r="H9" s="88"/>
      <c r="I9" s="56"/>
    </row>
    <row r="10" spans="2:32" ht="15" customHeight="1" x14ac:dyDescent="0.2">
      <c r="B10" s="62"/>
      <c r="C10" s="233" t="s">
        <v>33</v>
      </c>
      <c r="D10" s="233"/>
      <c r="E10" s="233"/>
      <c r="F10" s="114"/>
      <c r="G10" s="115">
        <f>IF(Overview!$I$27=0,0,F10/Overview!$I$27)</f>
        <v>0</v>
      </c>
      <c r="H10" s="88"/>
      <c r="I10" s="56"/>
    </row>
    <row r="11" spans="2:32" ht="15" customHeight="1" x14ac:dyDescent="0.2">
      <c r="B11" s="62"/>
      <c r="C11" s="232" t="s">
        <v>34</v>
      </c>
      <c r="D11" s="232"/>
      <c r="E11" s="232"/>
      <c r="F11" s="66">
        <f>SUBTOTAL(9,F12:F14)</f>
        <v>0</v>
      </c>
      <c r="G11" s="115">
        <f>IF(Overview!$I$27=0,0,F11/Overview!$I$27)</f>
        <v>0</v>
      </c>
      <c r="H11" s="88"/>
      <c r="I11" s="56"/>
    </row>
    <row r="12" spans="2:32" ht="15" customHeight="1" x14ac:dyDescent="0.2">
      <c r="B12" s="62"/>
      <c r="C12" s="230" t="s">
        <v>39</v>
      </c>
      <c r="D12" s="230"/>
      <c r="E12" s="230"/>
      <c r="F12" s="87"/>
      <c r="G12" s="116">
        <f>IF(Overview!$I$27=0,0,F12/Overview!$I$27)</f>
        <v>0</v>
      </c>
      <c r="H12" s="88"/>
      <c r="I12" s="56"/>
    </row>
    <row r="13" spans="2:32" ht="15" customHeight="1" x14ac:dyDescent="0.2">
      <c r="B13" s="62"/>
      <c r="C13" s="230" t="s">
        <v>40</v>
      </c>
      <c r="D13" s="230"/>
      <c r="E13" s="230"/>
      <c r="F13" s="87"/>
      <c r="G13" s="116">
        <f>IF(Overview!$I$27=0,0,F13/Overview!$I$27)</f>
        <v>0</v>
      </c>
      <c r="H13" s="88"/>
      <c r="I13" s="56"/>
    </row>
    <row r="14" spans="2:32" ht="15" customHeight="1" x14ac:dyDescent="0.2">
      <c r="B14" s="62"/>
      <c r="C14" s="230" t="s">
        <v>41</v>
      </c>
      <c r="D14" s="230"/>
      <c r="E14" s="230"/>
      <c r="F14" s="87"/>
      <c r="G14" s="116">
        <f>IF(Overview!$I$27=0,0,F14/Overview!$I$27)</f>
        <v>0</v>
      </c>
      <c r="H14" s="88"/>
      <c r="I14" s="56"/>
    </row>
    <row r="15" spans="2:32" ht="15" customHeight="1" x14ac:dyDescent="0.2">
      <c r="B15" s="62"/>
      <c r="C15" s="173" t="s">
        <v>42</v>
      </c>
      <c r="D15" s="174"/>
      <c r="E15" s="175"/>
      <c r="F15" s="154">
        <f>0.1*F6</f>
        <v>0</v>
      </c>
      <c r="G15" s="116">
        <f>IF(Overview!$I$27=0,0,F15/Overview!$I$27)</f>
        <v>0</v>
      </c>
      <c r="H15" s="88"/>
      <c r="I15" s="56"/>
    </row>
    <row r="16" spans="2:32" s="72" customFormat="1" ht="15" customHeight="1" x14ac:dyDescent="0.2">
      <c r="B16" s="69"/>
      <c r="C16" s="231" t="s">
        <v>72</v>
      </c>
      <c r="D16" s="231"/>
      <c r="E16" s="231"/>
      <c r="F16" s="70">
        <f>SUM(F6+F15)</f>
        <v>0</v>
      </c>
      <c r="G16" s="115">
        <f>IF(Overview!$I$27=0,0,F16/Overview!$I$27)</f>
        <v>0</v>
      </c>
      <c r="H16" s="89"/>
      <c r="I16" s="71"/>
      <c r="J16" s="61"/>
      <c r="K16" s="61"/>
      <c r="L16" s="61"/>
      <c r="M16" s="61"/>
      <c r="N16" s="61"/>
      <c r="O16" s="61"/>
      <c r="P16" s="61"/>
      <c r="Q16" s="61"/>
      <c r="R16" s="61"/>
      <c r="S16" s="61"/>
      <c r="T16" s="61"/>
      <c r="U16" s="61"/>
      <c r="V16" s="61"/>
      <c r="W16" s="61"/>
      <c r="X16" s="61"/>
      <c r="Y16" s="61"/>
      <c r="Z16" s="61"/>
      <c r="AA16" s="61"/>
      <c r="AB16" s="61"/>
      <c r="AC16" s="61"/>
      <c r="AD16" s="61"/>
      <c r="AE16" s="61"/>
      <c r="AF16" s="61"/>
    </row>
    <row r="17" spans="2:32" x14ac:dyDescent="0.2">
      <c r="B17" s="56"/>
      <c r="C17" s="56"/>
      <c r="D17" s="57"/>
      <c r="E17" s="57"/>
      <c r="F17" s="58"/>
      <c r="G17" s="59"/>
      <c r="H17" s="60"/>
      <c r="I17" s="56"/>
    </row>
    <row r="18" spans="2:32" ht="26.1" customHeight="1" x14ac:dyDescent="0.2">
      <c r="B18" s="62"/>
      <c r="C18" s="234" t="s">
        <v>76</v>
      </c>
      <c r="D18" s="235"/>
      <c r="E18" s="86"/>
      <c r="F18" s="63" t="s">
        <v>6</v>
      </c>
      <c r="G18" s="64" t="s">
        <v>70</v>
      </c>
      <c r="H18" s="65" t="s">
        <v>73</v>
      </c>
      <c r="I18" s="56"/>
    </row>
    <row r="19" spans="2:32" ht="15" customHeight="1" x14ac:dyDescent="0.2">
      <c r="B19" s="62"/>
      <c r="C19" s="231" t="s">
        <v>22</v>
      </c>
      <c r="D19" s="231"/>
      <c r="E19" s="231"/>
      <c r="F19" s="66">
        <f>F20+F23+F24</f>
        <v>0</v>
      </c>
      <c r="G19" s="115">
        <f>IF(Overview!$I$27=0,0,F19/Overview!$I$27)</f>
        <v>0</v>
      </c>
      <c r="H19" s="88"/>
      <c r="I19" s="56"/>
    </row>
    <row r="20" spans="2:32" ht="15" customHeight="1" x14ac:dyDescent="0.2">
      <c r="B20" s="62"/>
      <c r="C20" s="232" t="s">
        <v>21</v>
      </c>
      <c r="D20" s="232"/>
      <c r="E20" s="232"/>
      <c r="F20" s="66">
        <f>SUBTOTAL(9,F21:F22)</f>
        <v>0</v>
      </c>
      <c r="G20" s="115">
        <f>IF(Overview!$I$27=0,0,F20/Overview!$I$27)</f>
        <v>0</v>
      </c>
      <c r="H20" s="88"/>
      <c r="I20" s="56"/>
    </row>
    <row r="21" spans="2:32" ht="15" customHeight="1" x14ac:dyDescent="0.2">
      <c r="B21" s="62"/>
      <c r="C21" s="230" t="s">
        <v>38</v>
      </c>
      <c r="D21" s="230"/>
      <c r="E21" s="230"/>
      <c r="F21" s="87"/>
      <c r="G21" s="116">
        <f>IF(Overview!$I$27=0,0,F21/Overview!$I$27)</f>
        <v>0</v>
      </c>
      <c r="H21" s="88"/>
      <c r="I21" s="56"/>
    </row>
    <row r="22" spans="2:32" ht="15" customHeight="1" x14ac:dyDescent="0.2">
      <c r="B22" s="62"/>
      <c r="C22" s="230" t="s">
        <v>77</v>
      </c>
      <c r="D22" s="230"/>
      <c r="E22" s="230"/>
      <c r="F22" s="87"/>
      <c r="G22" s="116">
        <f>IF(Overview!$I$27=0,0,F22/Overview!$I$27)</f>
        <v>0</v>
      </c>
      <c r="H22" s="88"/>
      <c r="I22" s="56"/>
    </row>
    <row r="23" spans="2:32" ht="15" customHeight="1" x14ac:dyDescent="0.2">
      <c r="B23" s="62"/>
      <c r="C23" s="233" t="s">
        <v>33</v>
      </c>
      <c r="D23" s="233"/>
      <c r="E23" s="233"/>
      <c r="F23" s="114"/>
      <c r="G23" s="115">
        <f>IF(Overview!$I$27=0,0,F23/Overview!$I$27)</f>
        <v>0</v>
      </c>
      <c r="H23" s="88"/>
      <c r="I23" s="56"/>
    </row>
    <row r="24" spans="2:32" ht="15" customHeight="1" x14ac:dyDescent="0.2">
      <c r="B24" s="62"/>
      <c r="C24" s="232" t="s">
        <v>34</v>
      </c>
      <c r="D24" s="232"/>
      <c r="E24" s="232"/>
      <c r="F24" s="66">
        <f>SUBTOTAL(9,F25:F27)</f>
        <v>0</v>
      </c>
      <c r="G24" s="115">
        <f>IF(Overview!$I$27=0,0,F24/Overview!$I$27)</f>
        <v>0</v>
      </c>
      <c r="H24" s="88"/>
      <c r="I24" s="56"/>
    </row>
    <row r="25" spans="2:32" ht="15" customHeight="1" x14ac:dyDescent="0.2">
      <c r="B25" s="62"/>
      <c r="C25" s="230" t="s">
        <v>39</v>
      </c>
      <c r="D25" s="230"/>
      <c r="E25" s="230"/>
      <c r="F25" s="87"/>
      <c r="G25" s="116">
        <f>IF(Overview!$I$27=0,0,F25/Overview!$I$27)</f>
        <v>0</v>
      </c>
      <c r="H25" s="88"/>
      <c r="I25" s="56"/>
    </row>
    <row r="26" spans="2:32" ht="15" customHeight="1" x14ac:dyDescent="0.2">
      <c r="B26" s="62"/>
      <c r="C26" s="230" t="s">
        <v>40</v>
      </c>
      <c r="D26" s="230"/>
      <c r="E26" s="230"/>
      <c r="F26" s="87"/>
      <c r="G26" s="116">
        <f>IF(Overview!$I$27=0,0,F26/Overview!$I$27)</f>
        <v>0</v>
      </c>
      <c r="H26" s="88"/>
      <c r="I26" s="56"/>
    </row>
    <row r="27" spans="2:32" ht="15" customHeight="1" x14ac:dyDescent="0.2">
      <c r="B27" s="62"/>
      <c r="C27" s="230" t="s">
        <v>41</v>
      </c>
      <c r="D27" s="230"/>
      <c r="E27" s="230"/>
      <c r="F27" s="87"/>
      <c r="G27" s="116">
        <f>IF(Overview!$I$27=0,0,F27/Overview!$I$27)</f>
        <v>0</v>
      </c>
      <c r="H27" s="88"/>
      <c r="I27" s="56"/>
    </row>
    <row r="28" spans="2:32" ht="15" customHeight="1" x14ac:dyDescent="0.2">
      <c r="B28" s="62"/>
      <c r="C28" s="173" t="s">
        <v>42</v>
      </c>
      <c r="D28" s="174"/>
      <c r="E28" s="175"/>
      <c r="F28" s="154">
        <f>0.1*F19</f>
        <v>0</v>
      </c>
      <c r="G28" s="116">
        <f>IF(Overview!$I$27=0,0,F28/Overview!$I$27)</f>
        <v>0</v>
      </c>
      <c r="H28" s="88"/>
      <c r="I28" s="56"/>
    </row>
    <row r="29" spans="2:32" s="72" customFormat="1" ht="15" customHeight="1" x14ac:dyDescent="0.2">
      <c r="B29" s="69"/>
      <c r="C29" s="231" t="s">
        <v>72</v>
      </c>
      <c r="D29" s="231"/>
      <c r="E29" s="231"/>
      <c r="F29" s="70">
        <f>SUM(F19+F28)</f>
        <v>0</v>
      </c>
      <c r="G29" s="115">
        <f>IF(Overview!$I$27=0,0,F29/Overview!$I$27)</f>
        <v>0</v>
      </c>
      <c r="H29" s="89"/>
      <c r="I29" s="71"/>
      <c r="J29" s="61"/>
      <c r="K29" s="61"/>
      <c r="L29" s="61"/>
      <c r="M29" s="61"/>
      <c r="N29" s="61"/>
      <c r="O29" s="61"/>
      <c r="P29" s="61"/>
      <c r="Q29" s="61"/>
      <c r="R29" s="61"/>
      <c r="S29" s="61"/>
      <c r="T29" s="61"/>
      <c r="U29" s="61"/>
      <c r="V29" s="61"/>
      <c r="W29" s="61"/>
      <c r="X29" s="61"/>
      <c r="Y29" s="61"/>
      <c r="Z29" s="61"/>
      <c r="AA29" s="61"/>
      <c r="AB29" s="61"/>
      <c r="AC29" s="61"/>
      <c r="AD29" s="61"/>
      <c r="AE29" s="61"/>
      <c r="AF29" s="61"/>
    </row>
    <row r="30" spans="2:32" x14ac:dyDescent="0.2">
      <c r="B30" s="56"/>
      <c r="C30" s="56"/>
      <c r="D30" s="57"/>
      <c r="E30" s="57"/>
      <c r="F30" s="58"/>
      <c r="G30" s="59"/>
      <c r="H30" s="60"/>
      <c r="I30" s="56"/>
    </row>
    <row r="31" spans="2:32" ht="26.1" customHeight="1" x14ac:dyDescent="0.2">
      <c r="B31" s="62"/>
      <c r="C31" s="234" t="s">
        <v>76</v>
      </c>
      <c r="D31" s="235"/>
      <c r="E31" s="86"/>
      <c r="F31" s="63" t="s">
        <v>6</v>
      </c>
      <c r="G31" s="64" t="s">
        <v>70</v>
      </c>
      <c r="H31" s="65" t="s">
        <v>73</v>
      </c>
      <c r="I31" s="56"/>
    </row>
    <row r="32" spans="2:32" ht="15" customHeight="1" x14ac:dyDescent="0.2">
      <c r="B32" s="62"/>
      <c r="C32" s="231" t="s">
        <v>22</v>
      </c>
      <c r="D32" s="231"/>
      <c r="E32" s="231"/>
      <c r="F32" s="66">
        <f>F33+F36+F37</f>
        <v>0</v>
      </c>
      <c r="G32" s="115">
        <f>IF(Overview!$I$27=0,0,F32/Overview!$I$27)</f>
        <v>0</v>
      </c>
      <c r="H32" s="88"/>
      <c r="I32" s="56"/>
    </row>
    <row r="33" spans="2:32" ht="15" customHeight="1" x14ac:dyDescent="0.2">
      <c r="B33" s="62"/>
      <c r="C33" s="232" t="s">
        <v>21</v>
      </c>
      <c r="D33" s="232"/>
      <c r="E33" s="232"/>
      <c r="F33" s="66">
        <f>SUBTOTAL(9,F34:F35)</f>
        <v>0</v>
      </c>
      <c r="G33" s="115">
        <f>IF(Overview!$I$27=0,0,F33/Overview!$I$27)</f>
        <v>0</v>
      </c>
      <c r="H33" s="88"/>
      <c r="I33" s="56"/>
    </row>
    <row r="34" spans="2:32" ht="15" customHeight="1" x14ac:dyDescent="0.2">
      <c r="B34" s="62"/>
      <c r="C34" s="230" t="s">
        <v>38</v>
      </c>
      <c r="D34" s="230"/>
      <c r="E34" s="230"/>
      <c r="F34" s="87"/>
      <c r="G34" s="116">
        <f>IF(Overview!$I$27=0,0,F34/Overview!$I$27)</f>
        <v>0</v>
      </c>
      <c r="H34" s="88"/>
      <c r="I34" s="56"/>
    </row>
    <row r="35" spans="2:32" ht="15" customHeight="1" x14ac:dyDescent="0.2">
      <c r="B35" s="62"/>
      <c r="C35" s="230" t="s">
        <v>77</v>
      </c>
      <c r="D35" s="230"/>
      <c r="E35" s="230"/>
      <c r="F35" s="87"/>
      <c r="G35" s="116">
        <f>IF(Overview!$I$27=0,0,F35/Overview!$I$27)</f>
        <v>0</v>
      </c>
      <c r="H35" s="88"/>
      <c r="I35" s="56"/>
    </row>
    <row r="36" spans="2:32" ht="15" customHeight="1" x14ac:dyDescent="0.2">
      <c r="B36" s="62"/>
      <c r="C36" s="233" t="s">
        <v>33</v>
      </c>
      <c r="D36" s="233"/>
      <c r="E36" s="233"/>
      <c r="F36" s="114"/>
      <c r="G36" s="115">
        <f>IF(Overview!$I$27=0,0,F36/Overview!$I$27)</f>
        <v>0</v>
      </c>
      <c r="H36" s="88"/>
      <c r="I36" s="56"/>
    </row>
    <row r="37" spans="2:32" ht="15" customHeight="1" x14ac:dyDescent="0.2">
      <c r="B37" s="62"/>
      <c r="C37" s="232" t="s">
        <v>34</v>
      </c>
      <c r="D37" s="232"/>
      <c r="E37" s="232"/>
      <c r="F37" s="66">
        <f>SUBTOTAL(9,F38:F40)</f>
        <v>0</v>
      </c>
      <c r="G37" s="115">
        <f>IF(Overview!$I$27=0,0,F37/Overview!$I$27)</f>
        <v>0</v>
      </c>
      <c r="H37" s="88"/>
      <c r="I37" s="56"/>
    </row>
    <row r="38" spans="2:32" ht="15" customHeight="1" x14ac:dyDescent="0.2">
      <c r="B38" s="62"/>
      <c r="C38" s="230" t="s">
        <v>39</v>
      </c>
      <c r="D38" s="230"/>
      <c r="E38" s="230"/>
      <c r="F38" s="87"/>
      <c r="G38" s="116">
        <f>IF(Overview!$I$27=0,0,F38/Overview!$I$27)</f>
        <v>0</v>
      </c>
      <c r="H38" s="88"/>
      <c r="I38" s="56"/>
    </row>
    <row r="39" spans="2:32" ht="15" customHeight="1" x14ac:dyDescent="0.2">
      <c r="B39" s="62"/>
      <c r="C39" s="230" t="s">
        <v>40</v>
      </c>
      <c r="D39" s="230"/>
      <c r="E39" s="230"/>
      <c r="F39" s="87"/>
      <c r="G39" s="116">
        <f>IF(Overview!$I$27=0,0,F39/Overview!$I$27)</f>
        <v>0</v>
      </c>
      <c r="H39" s="88"/>
      <c r="I39" s="56"/>
    </row>
    <row r="40" spans="2:32" ht="15" customHeight="1" x14ac:dyDescent="0.2">
      <c r="B40" s="62"/>
      <c r="C40" s="230" t="s">
        <v>41</v>
      </c>
      <c r="D40" s="230"/>
      <c r="E40" s="230"/>
      <c r="F40" s="87"/>
      <c r="G40" s="116">
        <f>IF(Overview!$I$27=0,0,F40/Overview!$I$27)</f>
        <v>0</v>
      </c>
      <c r="H40" s="88"/>
      <c r="I40" s="56"/>
    </row>
    <row r="41" spans="2:32" ht="15" customHeight="1" x14ac:dyDescent="0.2">
      <c r="B41" s="62"/>
      <c r="C41" s="173" t="s">
        <v>42</v>
      </c>
      <c r="D41" s="174"/>
      <c r="E41" s="175"/>
      <c r="F41" s="154">
        <f>0.1*F32</f>
        <v>0</v>
      </c>
      <c r="G41" s="116">
        <f>IF(Overview!$I$27=0,0,F41/Overview!$I$27)</f>
        <v>0</v>
      </c>
      <c r="H41" s="88"/>
      <c r="I41" s="56"/>
    </row>
    <row r="42" spans="2:32" s="72" customFormat="1" ht="15" customHeight="1" x14ac:dyDescent="0.2">
      <c r="B42" s="69"/>
      <c r="C42" s="231" t="s">
        <v>72</v>
      </c>
      <c r="D42" s="231"/>
      <c r="E42" s="231"/>
      <c r="F42" s="70">
        <f>SUM(F32+F41)</f>
        <v>0</v>
      </c>
      <c r="G42" s="115">
        <f>IF(Overview!$I$27=0,0,F42/Overview!$I$27)</f>
        <v>0</v>
      </c>
      <c r="H42" s="89"/>
      <c r="I42" s="71"/>
      <c r="J42" s="61"/>
      <c r="K42" s="61"/>
      <c r="L42" s="61"/>
      <c r="M42" s="61"/>
      <c r="N42" s="61"/>
      <c r="O42" s="61"/>
      <c r="P42" s="61"/>
      <c r="Q42" s="61"/>
      <c r="R42" s="61"/>
      <c r="S42" s="61"/>
      <c r="T42" s="61"/>
      <c r="U42" s="61"/>
      <c r="V42" s="61"/>
      <c r="W42" s="61"/>
      <c r="X42" s="61"/>
      <c r="Y42" s="61"/>
      <c r="Z42" s="61"/>
      <c r="AA42" s="61"/>
      <c r="AB42" s="61"/>
      <c r="AC42" s="61"/>
      <c r="AD42" s="61"/>
      <c r="AE42" s="61"/>
      <c r="AF42" s="61"/>
    </row>
    <row r="43" spans="2:32" x14ac:dyDescent="0.2">
      <c r="B43" s="56"/>
      <c r="C43" s="56"/>
      <c r="D43" s="57"/>
      <c r="E43" s="57"/>
      <c r="F43" s="58"/>
      <c r="G43" s="59"/>
      <c r="H43" s="60"/>
      <c r="I43" s="56"/>
    </row>
    <row r="44" spans="2:32" ht="26.1" customHeight="1" x14ac:dyDescent="0.2">
      <c r="B44" s="62"/>
      <c r="C44" s="234" t="s">
        <v>76</v>
      </c>
      <c r="D44" s="235"/>
      <c r="E44" s="86"/>
      <c r="F44" s="63" t="s">
        <v>6</v>
      </c>
      <c r="G44" s="64" t="s">
        <v>70</v>
      </c>
      <c r="H44" s="65" t="s">
        <v>73</v>
      </c>
      <c r="I44" s="56"/>
    </row>
    <row r="45" spans="2:32" ht="15" customHeight="1" x14ac:dyDescent="0.2">
      <c r="B45" s="62"/>
      <c r="C45" s="231" t="s">
        <v>22</v>
      </c>
      <c r="D45" s="231"/>
      <c r="E45" s="231"/>
      <c r="F45" s="66">
        <f>F46+F49+F50</f>
        <v>0</v>
      </c>
      <c r="G45" s="115">
        <f>IF(Overview!$I$27=0,0,F45/Overview!$I$27)</f>
        <v>0</v>
      </c>
      <c r="H45" s="88"/>
      <c r="I45" s="56"/>
    </row>
    <row r="46" spans="2:32" ht="15" customHeight="1" x14ac:dyDescent="0.2">
      <c r="B46" s="62"/>
      <c r="C46" s="232" t="s">
        <v>21</v>
      </c>
      <c r="D46" s="232"/>
      <c r="E46" s="232"/>
      <c r="F46" s="66">
        <f>SUBTOTAL(9,F47:F48)</f>
        <v>0</v>
      </c>
      <c r="G46" s="115">
        <f>IF(Overview!$I$27=0,0,F46/Overview!$I$27)</f>
        <v>0</v>
      </c>
      <c r="H46" s="88"/>
      <c r="I46" s="56"/>
    </row>
    <row r="47" spans="2:32" ht="15" customHeight="1" x14ac:dyDescent="0.2">
      <c r="B47" s="62"/>
      <c r="C47" s="230" t="s">
        <v>38</v>
      </c>
      <c r="D47" s="230"/>
      <c r="E47" s="230"/>
      <c r="F47" s="87"/>
      <c r="G47" s="116">
        <f>IF(Overview!$I$27=0,0,F47/Overview!$I$27)</f>
        <v>0</v>
      </c>
      <c r="H47" s="88"/>
      <c r="I47" s="56"/>
    </row>
    <row r="48" spans="2:32" ht="15" customHeight="1" x14ac:dyDescent="0.2">
      <c r="B48" s="62"/>
      <c r="C48" s="230" t="s">
        <v>77</v>
      </c>
      <c r="D48" s="230"/>
      <c r="E48" s="230"/>
      <c r="F48" s="87"/>
      <c r="G48" s="116">
        <f>IF(Overview!$I$27=0,0,F48/Overview!$I$27)</f>
        <v>0</v>
      </c>
      <c r="H48" s="88"/>
      <c r="I48" s="56"/>
    </row>
    <row r="49" spans="1:32" ht="15" customHeight="1" x14ac:dyDescent="0.2">
      <c r="B49" s="62"/>
      <c r="C49" s="233" t="s">
        <v>33</v>
      </c>
      <c r="D49" s="233"/>
      <c r="E49" s="233"/>
      <c r="F49" s="114"/>
      <c r="G49" s="115">
        <f>IF(Overview!$I$27=0,0,F49/Overview!$I$27)</f>
        <v>0</v>
      </c>
      <c r="H49" s="88"/>
      <c r="I49" s="56"/>
    </row>
    <row r="50" spans="1:32" ht="15" customHeight="1" x14ac:dyDescent="0.2">
      <c r="B50" s="62"/>
      <c r="C50" s="232" t="s">
        <v>34</v>
      </c>
      <c r="D50" s="232"/>
      <c r="E50" s="232"/>
      <c r="F50" s="66">
        <f>SUBTOTAL(9,F51:F53)</f>
        <v>0</v>
      </c>
      <c r="G50" s="115">
        <f>IF(Overview!$I$27=0,0,F50/Overview!$I$27)</f>
        <v>0</v>
      </c>
      <c r="H50" s="88"/>
      <c r="I50" s="56"/>
    </row>
    <row r="51" spans="1:32" ht="15" customHeight="1" x14ac:dyDescent="0.2">
      <c r="B51" s="62"/>
      <c r="C51" s="230" t="s">
        <v>39</v>
      </c>
      <c r="D51" s="230"/>
      <c r="E51" s="230"/>
      <c r="F51" s="87"/>
      <c r="G51" s="116">
        <f>IF(Overview!$I$27=0,0,F51/Overview!$I$27)</f>
        <v>0</v>
      </c>
      <c r="H51" s="88"/>
      <c r="I51" s="56"/>
    </row>
    <row r="52" spans="1:32" ht="15" customHeight="1" x14ac:dyDescent="0.2">
      <c r="B52" s="62"/>
      <c r="C52" s="230" t="s">
        <v>40</v>
      </c>
      <c r="D52" s="230"/>
      <c r="E52" s="230"/>
      <c r="F52" s="87"/>
      <c r="G52" s="116">
        <f>IF(Overview!$I$27=0,0,F52/Overview!$I$27)</f>
        <v>0</v>
      </c>
      <c r="H52" s="88"/>
      <c r="I52" s="56"/>
    </row>
    <row r="53" spans="1:32" ht="15" customHeight="1" x14ac:dyDescent="0.2">
      <c r="B53" s="62"/>
      <c r="C53" s="230" t="s">
        <v>41</v>
      </c>
      <c r="D53" s="230"/>
      <c r="E53" s="230"/>
      <c r="F53" s="87"/>
      <c r="G53" s="116">
        <f>IF(Overview!$I$27=0,0,F53/Overview!$I$27)</f>
        <v>0</v>
      </c>
      <c r="H53" s="88"/>
      <c r="I53" s="56"/>
    </row>
    <row r="54" spans="1:32" ht="15" customHeight="1" x14ac:dyDescent="0.2">
      <c r="B54" s="62"/>
      <c r="C54" s="173" t="s">
        <v>42</v>
      </c>
      <c r="D54" s="174"/>
      <c r="E54" s="175"/>
      <c r="F54" s="154">
        <f>0.1*F45</f>
        <v>0</v>
      </c>
      <c r="G54" s="116">
        <f>IF(Overview!$I$27=0,0,F54/Overview!$I$27)</f>
        <v>0</v>
      </c>
      <c r="H54" s="88"/>
      <c r="I54" s="56"/>
    </row>
    <row r="55" spans="1:32" s="72" customFormat="1" ht="15" customHeight="1" x14ac:dyDescent="0.2">
      <c r="B55" s="69"/>
      <c r="C55" s="231" t="s">
        <v>72</v>
      </c>
      <c r="D55" s="231"/>
      <c r="E55" s="231"/>
      <c r="F55" s="70">
        <f>SUM(F45+F54)</f>
        <v>0</v>
      </c>
      <c r="G55" s="115">
        <f>IF(Overview!$I$27=0,0,F55/Overview!$I$27)</f>
        <v>0</v>
      </c>
      <c r="H55" s="89"/>
      <c r="I55" s="71"/>
      <c r="J55" s="61"/>
      <c r="K55" s="61"/>
      <c r="L55" s="61"/>
      <c r="M55" s="61"/>
      <c r="N55" s="61"/>
      <c r="O55" s="61"/>
      <c r="P55" s="61"/>
      <c r="Q55" s="61"/>
      <c r="R55" s="61"/>
      <c r="S55" s="61"/>
      <c r="T55" s="61"/>
      <c r="U55" s="61"/>
      <c r="V55" s="61"/>
      <c r="W55" s="61"/>
      <c r="X55" s="61"/>
      <c r="Y55" s="61"/>
      <c r="Z55" s="61"/>
      <c r="AA55" s="61"/>
      <c r="AB55" s="61"/>
      <c r="AC55" s="61"/>
      <c r="AD55" s="61"/>
      <c r="AE55" s="61"/>
      <c r="AF55" s="61"/>
    </row>
    <row r="56" spans="1:32" s="62" customFormat="1" ht="14.1" customHeight="1" x14ac:dyDescent="0.2">
      <c r="A56" s="73"/>
      <c r="C56" s="237" t="s">
        <v>71</v>
      </c>
      <c r="D56" s="238"/>
      <c r="E56" s="74" t="s">
        <v>69</v>
      </c>
      <c r="F56" s="75" t="s">
        <v>6</v>
      </c>
      <c r="G56" s="76" t="s">
        <v>70</v>
      </c>
      <c r="H56" s="77"/>
      <c r="I56" s="56"/>
      <c r="J56" s="61"/>
      <c r="K56" s="61"/>
      <c r="L56" s="61"/>
      <c r="M56" s="61"/>
      <c r="N56" s="61"/>
      <c r="O56" s="61"/>
      <c r="P56" s="61"/>
      <c r="Q56" s="61"/>
      <c r="R56" s="61"/>
      <c r="S56" s="61"/>
      <c r="T56" s="61"/>
      <c r="U56" s="61"/>
      <c r="V56" s="61"/>
      <c r="W56" s="61"/>
      <c r="X56" s="61"/>
      <c r="Y56" s="61"/>
      <c r="Z56" s="61"/>
      <c r="AA56" s="61"/>
      <c r="AB56" s="61"/>
      <c r="AC56" s="61"/>
      <c r="AD56" s="61"/>
      <c r="AE56" s="61"/>
      <c r="AF56" s="61"/>
    </row>
    <row r="57" spans="1:32" ht="26.1" customHeight="1" x14ac:dyDescent="0.2">
      <c r="B57" s="62"/>
      <c r="C57" s="234" t="s">
        <v>76</v>
      </c>
      <c r="D57" s="235"/>
      <c r="E57" s="86"/>
      <c r="F57" s="63" t="s">
        <v>6</v>
      </c>
      <c r="G57" s="64" t="s">
        <v>70</v>
      </c>
      <c r="H57" s="65" t="s">
        <v>73</v>
      </c>
      <c r="I57" s="56"/>
    </row>
    <row r="58" spans="1:32" ht="15" customHeight="1" x14ac:dyDescent="0.2">
      <c r="B58" s="62"/>
      <c r="C58" s="231" t="s">
        <v>22</v>
      </c>
      <c r="D58" s="231"/>
      <c r="E58" s="231"/>
      <c r="F58" s="66">
        <f>F59+F62+F63</f>
        <v>0</v>
      </c>
      <c r="G58" s="115">
        <f>IF(Overview!$I$27=0,0,F58/Overview!$I$27)</f>
        <v>0</v>
      </c>
      <c r="H58" s="88"/>
      <c r="I58" s="56"/>
    </row>
    <row r="59" spans="1:32" ht="15" customHeight="1" x14ac:dyDescent="0.2">
      <c r="B59" s="62"/>
      <c r="C59" s="232" t="s">
        <v>21</v>
      </c>
      <c r="D59" s="232"/>
      <c r="E59" s="232"/>
      <c r="F59" s="66">
        <f>SUBTOTAL(9,F60:F61)</f>
        <v>0</v>
      </c>
      <c r="G59" s="115">
        <f>IF(Overview!$I$27=0,0,F59/Overview!$I$27)</f>
        <v>0</v>
      </c>
      <c r="H59" s="88"/>
      <c r="I59" s="56"/>
    </row>
    <row r="60" spans="1:32" ht="15" customHeight="1" x14ac:dyDescent="0.2">
      <c r="B60" s="62"/>
      <c r="C60" s="230" t="s">
        <v>38</v>
      </c>
      <c r="D60" s="230"/>
      <c r="E60" s="230"/>
      <c r="F60" s="87"/>
      <c r="G60" s="116">
        <f>IF(Overview!$I$27=0,0,F60/Overview!$I$27)</f>
        <v>0</v>
      </c>
      <c r="H60" s="88"/>
      <c r="I60" s="56"/>
    </row>
    <row r="61" spans="1:32" ht="15" customHeight="1" x14ac:dyDescent="0.2">
      <c r="B61" s="62"/>
      <c r="C61" s="230" t="s">
        <v>77</v>
      </c>
      <c r="D61" s="230"/>
      <c r="E61" s="230"/>
      <c r="F61" s="87"/>
      <c r="G61" s="116">
        <f>IF(Overview!$I$27=0,0,F61/Overview!$I$27)</f>
        <v>0</v>
      </c>
      <c r="H61" s="88"/>
      <c r="I61" s="56"/>
    </row>
    <row r="62" spans="1:32" ht="15" customHeight="1" x14ac:dyDescent="0.2">
      <c r="B62" s="62"/>
      <c r="C62" s="233" t="s">
        <v>33</v>
      </c>
      <c r="D62" s="233"/>
      <c r="E62" s="233"/>
      <c r="F62" s="114"/>
      <c r="G62" s="115">
        <f>IF(Overview!$I$27=0,0,F62/Overview!$I$27)</f>
        <v>0</v>
      </c>
      <c r="H62" s="88"/>
      <c r="I62" s="56"/>
    </row>
    <row r="63" spans="1:32" ht="15" customHeight="1" x14ac:dyDescent="0.2">
      <c r="B63" s="62"/>
      <c r="C63" s="232" t="s">
        <v>34</v>
      </c>
      <c r="D63" s="232"/>
      <c r="E63" s="232"/>
      <c r="F63" s="66">
        <f>SUBTOTAL(9,F64:F66)</f>
        <v>0</v>
      </c>
      <c r="G63" s="115">
        <f>IF(Overview!$I$27=0,0,F63/Overview!$I$27)</f>
        <v>0</v>
      </c>
      <c r="H63" s="88"/>
      <c r="I63" s="56"/>
    </row>
    <row r="64" spans="1:32" ht="15" customHeight="1" x14ac:dyDescent="0.2">
      <c r="B64" s="62"/>
      <c r="C64" s="230" t="s">
        <v>39</v>
      </c>
      <c r="D64" s="230"/>
      <c r="E64" s="230"/>
      <c r="F64" s="87"/>
      <c r="G64" s="116">
        <f>IF(Overview!$I$27=0,0,F64/Overview!$I$27)</f>
        <v>0</v>
      </c>
      <c r="H64" s="88"/>
      <c r="I64" s="56"/>
    </row>
    <row r="65" spans="2:32" ht="15" customHeight="1" x14ac:dyDescent="0.2">
      <c r="B65" s="62"/>
      <c r="C65" s="230" t="s">
        <v>40</v>
      </c>
      <c r="D65" s="230"/>
      <c r="E65" s="230"/>
      <c r="F65" s="87"/>
      <c r="G65" s="116">
        <f>IF(Overview!$I$27=0,0,F65/Overview!$I$27)</f>
        <v>0</v>
      </c>
      <c r="H65" s="88"/>
      <c r="I65" s="56"/>
    </row>
    <row r="66" spans="2:32" ht="15" customHeight="1" x14ac:dyDescent="0.2">
      <c r="B66" s="62"/>
      <c r="C66" s="230" t="s">
        <v>41</v>
      </c>
      <c r="D66" s="230"/>
      <c r="E66" s="230"/>
      <c r="F66" s="87"/>
      <c r="G66" s="116">
        <f>IF(Overview!$I$27=0,0,F66/Overview!$I$27)</f>
        <v>0</v>
      </c>
      <c r="H66" s="88"/>
      <c r="I66" s="56"/>
    </row>
    <row r="67" spans="2:32" ht="15" customHeight="1" x14ac:dyDescent="0.2">
      <c r="B67" s="62"/>
      <c r="C67" s="173" t="s">
        <v>42</v>
      </c>
      <c r="D67" s="174"/>
      <c r="E67" s="175"/>
      <c r="F67" s="154">
        <f>0.1*F58</f>
        <v>0</v>
      </c>
      <c r="G67" s="116">
        <f>IF(Overview!$I$27=0,0,F67/Overview!$I$27)</f>
        <v>0</v>
      </c>
      <c r="H67" s="88"/>
      <c r="I67" s="56"/>
    </row>
    <row r="68" spans="2:32" s="72" customFormat="1" ht="15" customHeight="1" x14ac:dyDescent="0.2">
      <c r="B68" s="69"/>
      <c r="C68" s="231" t="s">
        <v>72</v>
      </c>
      <c r="D68" s="231"/>
      <c r="E68" s="231"/>
      <c r="F68" s="70">
        <f>SUM(F58+F67)</f>
        <v>0</v>
      </c>
      <c r="G68" s="115">
        <f>IF(Overview!$I$27=0,0,F68/Overview!$I$27)</f>
        <v>0</v>
      </c>
      <c r="H68" s="89"/>
      <c r="I68" s="71"/>
      <c r="J68" s="61"/>
      <c r="K68" s="61"/>
      <c r="L68" s="61"/>
      <c r="M68" s="61"/>
      <c r="N68" s="61"/>
      <c r="O68" s="61"/>
      <c r="P68" s="61"/>
      <c r="Q68" s="61"/>
      <c r="R68" s="61"/>
      <c r="S68" s="61"/>
      <c r="T68" s="61"/>
      <c r="U68" s="61"/>
      <c r="V68" s="61"/>
      <c r="W68" s="61"/>
      <c r="X68" s="61"/>
      <c r="Y68" s="61"/>
      <c r="Z68" s="61"/>
      <c r="AA68" s="61"/>
      <c r="AB68" s="61"/>
      <c r="AC68" s="61"/>
      <c r="AD68" s="61"/>
      <c r="AE68" s="61"/>
      <c r="AF68" s="61"/>
    </row>
    <row r="69" spans="2:32" x14ac:dyDescent="0.2">
      <c r="B69" s="56"/>
      <c r="C69" s="56"/>
      <c r="D69" s="57"/>
      <c r="E69" s="57"/>
      <c r="F69" s="58"/>
      <c r="G69" s="59"/>
      <c r="H69" s="60"/>
      <c r="I69" s="56"/>
    </row>
    <row r="70" spans="2:32" ht="26.1" customHeight="1" x14ac:dyDescent="0.2">
      <c r="B70" s="62"/>
      <c r="C70" s="234" t="s">
        <v>76</v>
      </c>
      <c r="D70" s="235"/>
      <c r="E70" s="86"/>
      <c r="F70" s="63" t="s">
        <v>6</v>
      </c>
      <c r="G70" s="64" t="s">
        <v>70</v>
      </c>
      <c r="H70" s="65" t="s">
        <v>73</v>
      </c>
      <c r="I70" s="56"/>
    </row>
    <row r="71" spans="2:32" ht="15" customHeight="1" x14ac:dyDescent="0.2">
      <c r="B71" s="62"/>
      <c r="C71" s="231" t="s">
        <v>22</v>
      </c>
      <c r="D71" s="231"/>
      <c r="E71" s="231"/>
      <c r="F71" s="66">
        <f>F72+F75+F76</f>
        <v>0</v>
      </c>
      <c r="G71" s="115">
        <f>IF(Overview!$I$27=0,0,F71/Overview!$I$27)</f>
        <v>0</v>
      </c>
      <c r="H71" s="88"/>
      <c r="I71" s="56"/>
    </row>
    <row r="72" spans="2:32" ht="15" customHeight="1" x14ac:dyDescent="0.2">
      <c r="B72" s="62"/>
      <c r="C72" s="232" t="s">
        <v>21</v>
      </c>
      <c r="D72" s="232"/>
      <c r="E72" s="232"/>
      <c r="F72" s="66">
        <f>SUBTOTAL(9,F73:F74)</f>
        <v>0</v>
      </c>
      <c r="G72" s="115">
        <f>IF(Overview!$I$27=0,0,F72/Overview!$I$27)</f>
        <v>0</v>
      </c>
      <c r="H72" s="88"/>
      <c r="I72" s="56"/>
    </row>
    <row r="73" spans="2:32" ht="15" customHeight="1" x14ac:dyDescent="0.2">
      <c r="B73" s="62"/>
      <c r="C73" s="230" t="s">
        <v>38</v>
      </c>
      <c r="D73" s="230"/>
      <c r="E73" s="230"/>
      <c r="F73" s="87"/>
      <c r="G73" s="116">
        <f>IF(Overview!$I$27=0,0,F73/Overview!$I$27)</f>
        <v>0</v>
      </c>
      <c r="H73" s="88"/>
      <c r="I73" s="56"/>
    </row>
    <row r="74" spans="2:32" ht="15" customHeight="1" x14ac:dyDescent="0.2">
      <c r="B74" s="62"/>
      <c r="C74" s="230" t="s">
        <v>77</v>
      </c>
      <c r="D74" s="230"/>
      <c r="E74" s="230"/>
      <c r="F74" s="87"/>
      <c r="G74" s="116">
        <f>IF(Overview!$I$27=0,0,F74/Overview!$I$27)</f>
        <v>0</v>
      </c>
      <c r="H74" s="88"/>
      <c r="I74" s="56"/>
    </row>
    <row r="75" spans="2:32" ht="15" customHeight="1" x14ac:dyDescent="0.2">
      <c r="B75" s="62"/>
      <c r="C75" s="233" t="s">
        <v>33</v>
      </c>
      <c r="D75" s="233"/>
      <c r="E75" s="233"/>
      <c r="F75" s="114"/>
      <c r="G75" s="115">
        <f>IF(Overview!$I$27=0,0,F75/Overview!$I$27)</f>
        <v>0</v>
      </c>
      <c r="H75" s="88"/>
      <c r="I75" s="56"/>
    </row>
    <row r="76" spans="2:32" ht="15" customHeight="1" x14ac:dyDescent="0.2">
      <c r="B76" s="62"/>
      <c r="C76" s="232" t="s">
        <v>34</v>
      </c>
      <c r="D76" s="232"/>
      <c r="E76" s="232"/>
      <c r="F76" s="66">
        <f>SUBTOTAL(9,F77:F79)</f>
        <v>0</v>
      </c>
      <c r="G76" s="115">
        <f>IF(Overview!$I$27=0,0,F76/Overview!$I$27)</f>
        <v>0</v>
      </c>
      <c r="H76" s="88"/>
      <c r="I76" s="56"/>
    </row>
    <row r="77" spans="2:32" ht="15" customHeight="1" x14ac:dyDescent="0.2">
      <c r="B77" s="62"/>
      <c r="C77" s="230" t="s">
        <v>39</v>
      </c>
      <c r="D77" s="230"/>
      <c r="E77" s="230"/>
      <c r="F77" s="87"/>
      <c r="G77" s="116">
        <f>IF(Overview!$I$27=0,0,F77/Overview!$I$27)</f>
        <v>0</v>
      </c>
      <c r="H77" s="88"/>
      <c r="I77" s="56"/>
    </row>
    <row r="78" spans="2:32" ht="15" customHeight="1" x14ac:dyDescent="0.2">
      <c r="B78" s="62"/>
      <c r="C78" s="230" t="s">
        <v>40</v>
      </c>
      <c r="D78" s="230"/>
      <c r="E78" s="230"/>
      <c r="F78" s="87"/>
      <c r="G78" s="116">
        <f>IF(Overview!$I$27=0,0,F78/Overview!$I$27)</f>
        <v>0</v>
      </c>
      <c r="H78" s="88"/>
      <c r="I78" s="56"/>
    </row>
    <row r="79" spans="2:32" ht="15" customHeight="1" x14ac:dyDescent="0.2">
      <c r="B79" s="62"/>
      <c r="C79" s="230" t="s">
        <v>41</v>
      </c>
      <c r="D79" s="230"/>
      <c r="E79" s="230"/>
      <c r="F79" s="87"/>
      <c r="G79" s="116">
        <f>IF(Overview!$I$27=0,0,F79/Overview!$I$27)</f>
        <v>0</v>
      </c>
      <c r="H79" s="88"/>
      <c r="I79" s="56"/>
    </row>
    <row r="80" spans="2:32" ht="15" customHeight="1" x14ac:dyDescent="0.2">
      <c r="B80" s="62"/>
      <c r="C80" s="173" t="s">
        <v>42</v>
      </c>
      <c r="D80" s="174"/>
      <c r="E80" s="175"/>
      <c r="F80" s="154">
        <f>0.1*F71</f>
        <v>0</v>
      </c>
      <c r="G80" s="116">
        <f>IF(Overview!$I$27=0,0,F80/Overview!$I$27)</f>
        <v>0</v>
      </c>
      <c r="H80" s="88"/>
      <c r="I80" s="56"/>
    </row>
    <row r="81" spans="2:32" s="72" customFormat="1" ht="15" customHeight="1" x14ac:dyDescent="0.2">
      <c r="B81" s="69"/>
      <c r="C81" s="231" t="s">
        <v>72</v>
      </c>
      <c r="D81" s="231"/>
      <c r="E81" s="231"/>
      <c r="F81" s="70">
        <f>SUM(F71+F80)</f>
        <v>0</v>
      </c>
      <c r="G81" s="115">
        <f>IF(Overview!$I$27=0,0,F81/Overview!$I$27)</f>
        <v>0</v>
      </c>
      <c r="H81" s="89"/>
      <c r="I81" s="71"/>
      <c r="J81" s="61"/>
      <c r="K81" s="61"/>
      <c r="L81" s="61"/>
      <c r="M81" s="61"/>
      <c r="N81" s="61"/>
      <c r="O81" s="61"/>
      <c r="P81" s="61"/>
      <c r="Q81" s="61"/>
      <c r="R81" s="61"/>
      <c r="S81" s="61"/>
      <c r="T81" s="61"/>
      <c r="U81" s="61"/>
      <c r="V81" s="61"/>
      <c r="W81" s="61"/>
      <c r="X81" s="61"/>
      <c r="Y81" s="61"/>
      <c r="Z81" s="61"/>
      <c r="AA81" s="61"/>
      <c r="AB81" s="61"/>
      <c r="AC81" s="61"/>
      <c r="AD81" s="61"/>
      <c r="AE81" s="61"/>
      <c r="AF81" s="61"/>
    </row>
    <row r="82" spans="2:32" x14ac:dyDescent="0.2">
      <c r="B82" s="56"/>
      <c r="C82" s="56"/>
      <c r="D82" s="57"/>
      <c r="E82" s="57"/>
      <c r="F82" s="58"/>
      <c r="G82" s="59"/>
      <c r="H82" s="60"/>
      <c r="I82" s="56"/>
    </row>
    <row r="83" spans="2:32" ht="26.1" customHeight="1" x14ac:dyDescent="0.2">
      <c r="B83" s="62"/>
      <c r="C83" s="234" t="s">
        <v>76</v>
      </c>
      <c r="D83" s="235"/>
      <c r="E83" s="86"/>
      <c r="F83" s="63" t="s">
        <v>6</v>
      </c>
      <c r="G83" s="64" t="s">
        <v>70</v>
      </c>
      <c r="H83" s="65" t="s">
        <v>73</v>
      </c>
      <c r="I83" s="56"/>
    </row>
    <row r="84" spans="2:32" ht="15" customHeight="1" x14ac:dyDescent="0.2">
      <c r="B84" s="62"/>
      <c r="C84" s="231" t="s">
        <v>22</v>
      </c>
      <c r="D84" s="231"/>
      <c r="E84" s="231"/>
      <c r="F84" s="66">
        <f>F85+F88+F89</f>
        <v>0</v>
      </c>
      <c r="G84" s="115">
        <f>IF(Overview!$I$27=0,0,F84/Overview!$I$27)</f>
        <v>0</v>
      </c>
      <c r="H84" s="88"/>
      <c r="I84" s="56"/>
    </row>
    <row r="85" spans="2:32" ht="15" customHeight="1" x14ac:dyDescent="0.2">
      <c r="B85" s="62"/>
      <c r="C85" s="232" t="s">
        <v>21</v>
      </c>
      <c r="D85" s="232"/>
      <c r="E85" s="232"/>
      <c r="F85" s="66">
        <f>SUBTOTAL(9,F86:F87)</f>
        <v>0</v>
      </c>
      <c r="G85" s="115">
        <f>IF(Overview!$I$27=0,0,F85/Overview!$I$27)</f>
        <v>0</v>
      </c>
      <c r="H85" s="88"/>
      <c r="I85" s="56"/>
    </row>
    <row r="86" spans="2:32" ht="15" customHeight="1" x14ac:dyDescent="0.2">
      <c r="B86" s="62"/>
      <c r="C86" s="230" t="s">
        <v>38</v>
      </c>
      <c r="D86" s="230"/>
      <c r="E86" s="230"/>
      <c r="F86" s="87"/>
      <c r="G86" s="116">
        <f>IF(Overview!$I$27=0,0,F86/Overview!$I$27)</f>
        <v>0</v>
      </c>
      <c r="H86" s="88"/>
      <c r="I86" s="56"/>
    </row>
    <row r="87" spans="2:32" ht="15" customHeight="1" x14ac:dyDescent="0.2">
      <c r="B87" s="62"/>
      <c r="C87" s="230" t="s">
        <v>77</v>
      </c>
      <c r="D87" s="230"/>
      <c r="E87" s="230"/>
      <c r="F87" s="87"/>
      <c r="G87" s="116">
        <f>IF(Overview!$I$27=0,0,F87/Overview!$I$27)</f>
        <v>0</v>
      </c>
      <c r="H87" s="88"/>
      <c r="I87" s="56"/>
    </row>
    <row r="88" spans="2:32" ht="15" customHeight="1" x14ac:dyDescent="0.2">
      <c r="B88" s="62"/>
      <c r="C88" s="233" t="s">
        <v>33</v>
      </c>
      <c r="D88" s="233"/>
      <c r="E88" s="233"/>
      <c r="F88" s="114"/>
      <c r="G88" s="115">
        <f>IF(Overview!$I$27=0,0,F88/Overview!$I$27)</f>
        <v>0</v>
      </c>
      <c r="H88" s="88"/>
      <c r="I88" s="56"/>
    </row>
    <row r="89" spans="2:32" ht="15" customHeight="1" x14ac:dyDescent="0.2">
      <c r="B89" s="62"/>
      <c r="C89" s="232" t="s">
        <v>34</v>
      </c>
      <c r="D89" s="232"/>
      <c r="E89" s="232"/>
      <c r="F89" s="66">
        <f>SUBTOTAL(9,F90:F92)</f>
        <v>0</v>
      </c>
      <c r="G89" s="115">
        <f>IF(Overview!$I$27=0,0,F89/Overview!$I$27)</f>
        <v>0</v>
      </c>
      <c r="H89" s="88"/>
      <c r="I89" s="56"/>
    </row>
    <row r="90" spans="2:32" ht="15" customHeight="1" x14ac:dyDescent="0.2">
      <c r="B90" s="62"/>
      <c r="C90" s="230" t="s">
        <v>39</v>
      </c>
      <c r="D90" s="230"/>
      <c r="E90" s="230"/>
      <c r="F90" s="87"/>
      <c r="G90" s="116">
        <f>IF(Overview!$I$27=0,0,F90/Overview!$I$27)</f>
        <v>0</v>
      </c>
      <c r="H90" s="88"/>
      <c r="I90" s="56"/>
    </row>
    <row r="91" spans="2:32" ht="15" customHeight="1" x14ac:dyDescent="0.2">
      <c r="B91" s="62"/>
      <c r="C91" s="230" t="s">
        <v>40</v>
      </c>
      <c r="D91" s="230"/>
      <c r="E91" s="230"/>
      <c r="F91" s="87"/>
      <c r="G91" s="116">
        <f>IF(Overview!$I$27=0,0,F91/Overview!$I$27)</f>
        <v>0</v>
      </c>
      <c r="H91" s="88"/>
      <c r="I91" s="56"/>
    </row>
    <row r="92" spans="2:32" ht="15" customHeight="1" x14ac:dyDescent="0.2">
      <c r="B92" s="62"/>
      <c r="C92" s="230" t="s">
        <v>41</v>
      </c>
      <c r="D92" s="230"/>
      <c r="E92" s="230"/>
      <c r="F92" s="87"/>
      <c r="G92" s="116">
        <f>IF(Overview!$I$27=0,0,F92/Overview!$I$27)</f>
        <v>0</v>
      </c>
      <c r="H92" s="88"/>
      <c r="I92" s="56"/>
    </row>
    <row r="93" spans="2:32" ht="15" customHeight="1" x14ac:dyDescent="0.2">
      <c r="B93" s="62"/>
      <c r="C93" s="173" t="s">
        <v>42</v>
      </c>
      <c r="D93" s="174"/>
      <c r="E93" s="175"/>
      <c r="F93" s="154">
        <f>0.1*F84</f>
        <v>0</v>
      </c>
      <c r="G93" s="116">
        <f>IF(Overview!$I$27=0,0,F93/Overview!$I$27)</f>
        <v>0</v>
      </c>
      <c r="H93" s="88"/>
      <c r="I93" s="56"/>
    </row>
    <row r="94" spans="2:32" s="72" customFormat="1" ht="15" customHeight="1" x14ac:dyDescent="0.2">
      <c r="B94" s="69"/>
      <c r="C94" s="231" t="s">
        <v>72</v>
      </c>
      <c r="D94" s="231"/>
      <c r="E94" s="231"/>
      <c r="F94" s="70">
        <f>SUM(F84+F93)</f>
        <v>0</v>
      </c>
      <c r="G94" s="115">
        <f>IF(Overview!$I$27=0,0,F94/Overview!$I$27)</f>
        <v>0</v>
      </c>
      <c r="H94" s="89"/>
      <c r="I94" s="71"/>
      <c r="J94" s="61"/>
      <c r="K94" s="61"/>
      <c r="L94" s="61"/>
      <c r="M94" s="61"/>
      <c r="N94" s="61"/>
      <c r="O94" s="61"/>
      <c r="P94" s="61"/>
      <c r="Q94" s="61"/>
      <c r="R94" s="61"/>
      <c r="S94" s="61"/>
      <c r="T94" s="61"/>
      <c r="U94" s="61"/>
      <c r="V94" s="61"/>
      <c r="W94" s="61"/>
      <c r="X94" s="61"/>
      <c r="Y94" s="61"/>
      <c r="Z94" s="61"/>
      <c r="AA94" s="61"/>
      <c r="AB94" s="61"/>
      <c r="AC94" s="61"/>
      <c r="AD94" s="61"/>
      <c r="AE94" s="61"/>
      <c r="AF94" s="61"/>
    </row>
    <row r="95" spans="2:32" x14ac:dyDescent="0.2">
      <c r="B95" s="56"/>
      <c r="C95" s="56"/>
      <c r="D95" s="57"/>
      <c r="E95" s="57"/>
      <c r="F95" s="58"/>
      <c r="G95" s="59"/>
      <c r="H95" s="60"/>
      <c r="I95" s="56"/>
    </row>
    <row r="96" spans="2:32" ht="26.1" customHeight="1" x14ac:dyDescent="0.2">
      <c r="B96" s="62"/>
      <c r="C96" s="234" t="s">
        <v>76</v>
      </c>
      <c r="D96" s="235"/>
      <c r="E96" s="86"/>
      <c r="F96" s="63" t="s">
        <v>6</v>
      </c>
      <c r="G96" s="64" t="s">
        <v>70</v>
      </c>
      <c r="H96" s="65" t="s">
        <v>73</v>
      </c>
      <c r="I96" s="56"/>
    </row>
    <row r="97" spans="2:32" ht="15" customHeight="1" x14ac:dyDescent="0.2">
      <c r="B97" s="62"/>
      <c r="C97" s="231" t="s">
        <v>22</v>
      </c>
      <c r="D97" s="231"/>
      <c r="E97" s="231"/>
      <c r="F97" s="66">
        <f>F98+F101+F102</f>
        <v>0</v>
      </c>
      <c r="G97" s="115">
        <f>IF(Overview!$I$27=0,0,F97/Overview!$I$27)</f>
        <v>0</v>
      </c>
      <c r="H97" s="88"/>
      <c r="I97" s="56"/>
    </row>
    <row r="98" spans="2:32" ht="15" customHeight="1" x14ac:dyDescent="0.2">
      <c r="B98" s="62"/>
      <c r="C98" s="232" t="s">
        <v>21</v>
      </c>
      <c r="D98" s="232"/>
      <c r="E98" s="232"/>
      <c r="F98" s="66">
        <f>SUBTOTAL(9,F99:F100)</f>
        <v>0</v>
      </c>
      <c r="G98" s="115">
        <f>IF(Overview!$I$27=0,0,F98/Overview!$I$27)</f>
        <v>0</v>
      </c>
      <c r="H98" s="88"/>
      <c r="I98" s="56"/>
    </row>
    <row r="99" spans="2:32" ht="15" customHeight="1" x14ac:dyDescent="0.2">
      <c r="B99" s="62"/>
      <c r="C99" s="230" t="s">
        <v>38</v>
      </c>
      <c r="D99" s="230"/>
      <c r="E99" s="230"/>
      <c r="F99" s="87"/>
      <c r="G99" s="116">
        <f>IF(Overview!$I$27=0,0,F99/Overview!$I$27)</f>
        <v>0</v>
      </c>
      <c r="H99" s="88"/>
      <c r="I99" s="56"/>
    </row>
    <row r="100" spans="2:32" ht="15" customHeight="1" x14ac:dyDescent="0.2">
      <c r="B100" s="62"/>
      <c r="C100" s="230" t="s">
        <v>77</v>
      </c>
      <c r="D100" s="230"/>
      <c r="E100" s="230"/>
      <c r="F100" s="87"/>
      <c r="G100" s="116">
        <f>IF(Overview!$I$27=0,0,F100/Overview!$I$27)</f>
        <v>0</v>
      </c>
      <c r="H100" s="88"/>
      <c r="I100" s="56"/>
    </row>
    <row r="101" spans="2:32" ht="15" customHeight="1" x14ac:dyDescent="0.2">
      <c r="B101" s="62"/>
      <c r="C101" s="233" t="s">
        <v>33</v>
      </c>
      <c r="D101" s="233"/>
      <c r="E101" s="233"/>
      <c r="F101" s="114"/>
      <c r="G101" s="115">
        <f>IF(Overview!$I$27=0,0,F101/Overview!$I$27)</f>
        <v>0</v>
      </c>
      <c r="H101" s="88"/>
      <c r="I101" s="56"/>
    </row>
    <row r="102" spans="2:32" ht="15" customHeight="1" x14ac:dyDescent="0.2">
      <c r="B102" s="62"/>
      <c r="C102" s="232" t="s">
        <v>34</v>
      </c>
      <c r="D102" s="232"/>
      <c r="E102" s="232"/>
      <c r="F102" s="66">
        <f>SUBTOTAL(9,F103:F105)</f>
        <v>0</v>
      </c>
      <c r="G102" s="115">
        <f>IF(Overview!$I$27=0,0,F102/Overview!$I$27)</f>
        <v>0</v>
      </c>
      <c r="H102" s="88"/>
      <c r="I102" s="56"/>
    </row>
    <row r="103" spans="2:32" ht="15" customHeight="1" x14ac:dyDescent="0.2">
      <c r="B103" s="62"/>
      <c r="C103" s="230" t="s">
        <v>39</v>
      </c>
      <c r="D103" s="230"/>
      <c r="E103" s="230"/>
      <c r="F103" s="87"/>
      <c r="G103" s="116">
        <f>IF(Overview!$I$27=0,0,F103/Overview!$I$27)</f>
        <v>0</v>
      </c>
      <c r="H103" s="88"/>
      <c r="I103" s="56"/>
    </row>
    <row r="104" spans="2:32" ht="15" customHeight="1" x14ac:dyDescent="0.2">
      <c r="B104" s="62"/>
      <c r="C104" s="230" t="s">
        <v>40</v>
      </c>
      <c r="D104" s="230"/>
      <c r="E104" s="230"/>
      <c r="F104" s="87"/>
      <c r="G104" s="116">
        <f>IF(Overview!$I$27=0,0,F104/Overview!$I$27)</f>
        <v>0</v>
      </c>
      <c r="H104" s="88"/>
      <c r="I104" s="56"/>
    </row>
    <row r="105" spans="2:32" ht="15" customHeight="1" x14ac:dyDescent="0.2">
      <c r="B105" s="62"/>
      <c r="C105" s="230" t="s">
        <v>41</v>
      </c>
      <c r="D105" s="230"/>
      <c r="E105" s="230"/>
      <c r="F105" s="87"/>
      <c r="G105" s="116">
        <f>IF(Overview!$I$27=0,0,F105/Overview!$I$27)</f>
        <v>0</v>
      </c>
      <c r="H105" s="88"/>
      <c r="I105" s="56"/>
    </row>
    <row r="106" spans="2:32" ht="15" customHeight="1" x14ac:dyDescent="0.2">
      <c r="B106" s="62"/>
      <c r="C106" s="173" t="s">
        <v>42</v>
      </c>
      <c r="D106" s="174"/>
      <c r="E106" s="175"/>
      <c r="F106" s="154">
        <f>0.1*F97</f>
        <v>0</v>
      </c>
      <c r="G106" s="116">
        <f>IF(Overview!$I$27=0,0,F106/Overview!$I$27)</f>
        <v>0</v>
      </c>
      <c r="H106" s="88"/>
      <c r="I106" s="56"/>
    </row>
    <row r="107" spans="2:32" s="72" customFormat="1" ht="15" customHeight="1" x14ac:dyDescent="0.2">
      <c r="B107" s="69"/>
      <c r="C107" s="231" t="s">
        <v>72</v>
      </c>
      <c r="D107" s="231"/>
      <c r="E107" s="231"/>
      <c r="F107" s="70">
        <f>SUM(F97+F106)</f>
        <v>0</v>
      </c>
      <c r="G107" s="115">
        <f>IF(Overview!$I$27=0,0,F107/Overview!$I$27)</f>
        <v>0</v>
      </c>
      <c r="H107" s="89"/>
      <c r="I107" s="7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row>
    <row r="108" spans="2:32" x14ac:dyDescent="0.2">
      <c r="B108" s="62"/>
      <c r="C108" s="62"/>
      <c r="D108" s="78"/>
      <c r="E108" s="78"/>
      <c r="F108" s="79"/>
      <c r="G108" s="80"/>
      <c r="H108" s="81"/>
      <c r="I108" s="62"/>
    </row>
    <row r="109" spans="2:32" ht="26.1" customHeight="1" x14ac:dyDescent="0.2">
      <c r="B109" s="62"/>
      <c r="C109" s="234" t="s">
        <v>76</v>
      </c>
      <c r="D109" s="235"/>
      <c r="E109" s="86"/>
      <c r="F109" s="63" t="s">
        <v>6</v>
      </c>
      <c r="G109" s="64" t="s">
        <v>70</v>
      </c>
      <c r="H109" s="65" t="s">
        <v>73</v>
      </c>
      <c r="I109" s="56"/>
    </row>
    <row r="110" spans="2:32" ht="15" customHeight="1" x14ac:dyDescent="0.2">
      <c r="B110" s="62"/>
      <c r="C110" s="231" t="s">
        <v>22</v>
      </c>
      <c r="D110" s="231"/>
      <c r="E110" s="231"/>
      <c r="F110" s="66">
        <f>F111+F114+F115</f>
        <v>0</v>
      </c>
      <c r="G110" s="115">
        <f>IF(Overview!$I$27=0,0,F110/Overview!$I$27)</f>
        <v>0</v>
      </c>
      <c r="H110" s="88"/>
      <c r="I110" s="56"/>
    </row>
    <row r="111" spans="2:32" ht="15" customHeight="1" x14ac:dyDescent="0.2">
      <c r="B111" s="62"/>
      <c r="C111" s="232" t="s">
        <v>21</v>
      </c>
      <c r="D111" s="232"/>
      <c r="E111" s="232"/>
      <c r="F111" s="66">
        <f>SUBTOTAL(9,F112:F113)</f>
        <v>0</v>
      </c>
      <c r="G111" s="115">
        <f>IF(Overview!$I$27=0,0,F111/Overview!$I$27)</f>
        <v>0</v>
      </c>
      <c r="H111" s="88"/>
      <c r="I111" s="56"/>
    </row>
    <row r="112" spans="2:32" ht="15" customHeight="1" x14ac:dyDescent="0.2">
      <c r="B112" s="62"/>
      <c r="C112" s="230" t="s">
        <v>38</v>
      </c>
      <c r="D112" s="230"/>
      <c r="E112" s="230"/>
      <c r="F112" s="87"/>
      <c r="G112" s="116">
        <f>IF(Overview!$I$27=0,0,F112/Overview!$I$27)</f>
        <v>0</v>
      </c>
      <c r="H112" s="88"/>
      <c r="I112" s="56"/>
    </row>
    <row r="113" spans="2:32" ht="15" customHeight="1" x14ac:dyDescent="0.2">
      <c r="B113" s="62"/>
      <c r="C113" s="230" t="s">
        <v>77</v>
      </c>
      <c r="D113" s="230"/>
      <c r="E113" s="230"/>
      <c r="F113" s="87"/>
      <c r="G113" s="116">
        <f>IF(Overview!$I$27=0,0,F113/Overview!$I$27)</f>
        <v>0</v>
      </c>
      <c r="H113" s="88"/>
      <c r="I113" s="56"/>
    </row>
    <row r="114" spans="2:32" ht="15" customHeight="1" x14ac:dyDescent="0.2">
      <c r="B114" s="62"/>
      <c r="C114" s="233" t="s">
        <v>33</v>
      </c>
      <c r="D114" s="233"/>
      <c r="E114" s="233"/>
      <c r="F114" s="114"/>
      <c r="G114" s="115">
        <f>IF(Overview!$I$27=0,0,F114/Overview!$I$27)</f>
        <v>0</v>
      </c>
      <c r="H114" s="88"/>
      <c r="I114" s="56"/>
    </row>
    <row r="115" spans="2:32" ht="15" customHeight="1" x14ac:dyDescent="0.2">
      <c r="B115" s="62"/>
      <c r="C115" s="232" t="s">
        <v>34</v>
      </c>
      <c r="D115" s="232"/>
      <c r="E115" s="232"/>
      <c r="F115" s="66">
        <f>SUBTOTAL(9,F116:F118)</f>
        <v>0</v>
      </c>
      <c r="G115" s="115">
        <f>IF(Overview!$I$27=0,0,F115/Overview!$I$27)</f>
        <v>0</v>
      </c>
      <c r="H115" s="88"/>
      <c r="I115" s="56"/>
    </row>
    <row r="116" spans="2:32" ht="15" customHeight="1" x14ac:dyDescent="0.2">
      <c r="B116" s="62"/>
      <c r="C116" s="230" t="s">
        <v>39</v>
      </c>
      <c r="D116" s="230"/>
      <c r="E116" s="230"/>
      <c r="F116" s="87"/>
      <c r="G116" s="116">
        <f>IF(Overview!$I$27=0,0,F116/Overview!$I$27)</f>
        <v>0</v>
      </c>
      <c r="H116" s="88"/>
      <c r="I116" s="56"/>
    </row>
    <row r="117" spans="2:32" ht="15" customHeight="1" x14ac:dyDescent="0.2">
      <c r="B117" s="62"/>
      <c r="C117" s="230" t="s">
        <v>40</v>
      </c>
      <c r="D117" s="230"/>
      <c r="E117" s="230"/>
      <c r="F117" s="87"/>
      <c r="G117" s="116">
        <f>IF(Overview!$I$27=0,0,F117/Overview!$I$27)</f>
        <v>0</v>
      </c>
      <c r="H117" s="88"/>
      <c r="I117" s="56"/>
    </row>
    <row r="118" spans="2:32" ht="15" customHeight="1" x14ac:dyDescent="0.2">
      <c r="B118" s="62"/>
      <c r="C118" s="230" t="s">
        <v>41</v>
      </c>
      <c r="D118" s="230"/>
      <c r="E118" s="230"/>
      <c r="F118" s="87"/>
      <c r="G118" s="116">
        <f>IF(Overview!$I$27=0,0,F118/Overview!$I$27)</f>
        <v>0</v>
      </c>
      <c r="H118" s="88"/>
      <c r="I118" s="56"/>
    </row>
    <row r="119" spans="2:32" ht="15" customHeight="1" x14ac:dyDescent="0.2">
      <c r="B119" s="62"/>
      <c r="C119" s="173" t="s">
        <v>42</v>
      </c>
      <c r="D119" s="174"/>
      <c r="E119" s="175"/>
      <c r="F119" s="154">
        <f>0.1*F110</f>
        <v>0</v>
      </c>
      <c r="G119" s="116">
        <f>IF(Overview!$I$27=0,0,F119/Overview!$I$27)</f>
        <v>0</v>
      </c>
      <c r="H119" s="88"/>
      <c r="I119" s="56"/>
    </row>
    <row r="120" spans="2:32" s="72" customFormat="1" ht="15" customHeight="1" x14ac:dyDescent="0.2">
      <c r="B120" s="69"/>
      <c r="C120" s="231" t="s">
        <v>72</v>
      </c>
      <c r="D120" s="231"/>
      <c r="E120" s="231"/>
      <c r="F120" s="70">
        <f>SUM(F110+F119)</f>
        <v>0</v>
      </c>
      <c r="G120" s="115">
        <f>IF(Overview!$I$27=0,0,F120/Overview!$I$27)</f>
        <v>0</v>
      </c>
      <c r="H120" s="89"/>
      <c r="I120" s="71"/>
      <c r="J120" s="61"/>
      <c r="K120" s="61"/>
      <c r="L120" s="61"/>
      <c r="M120" s="61"/>
      <c r="N120" s="61"/>
      <c r="O120" s="61"/>
      <c r="P120" s="61"/>
      <c r="Q120" s="61"/>
      <c r="R120" s="61"/>
      <c r="S120" s="61"/>
      <c r="T120" s="61"/>
      <c r="U120" s="61"/>
      <c r="V120" s="61"/>
      <c r="W120" s="61"/>
      <c r="X120" s="61"/>
      <c r="Y120" s="61"/>
      <c r="Z120" s="61"/>
      <c r="AA120" s="61"/>
      <c r="AB120" s="61"/>
      <c r="AC120" s="61"/>
      <c r="AD120" s="61"/>
      <c r="AE120" s="61"/>
      <c r="AF120" s="61"/>
    </row>
    <row r="121" spans="2:32" x14ac:dyDescent="0.2">
      <c r="B121" s="56"/>
      <c r="C121" s="56"/>
      <c r="D121" s="57"/>
      <c r="E121" s="57"/>
      <c r="F121" s="58"/>
      <c r="G121" s="59"/>
      <c r="H121" s="60"/>
      <c r="I121" s="56"/>
    </row>
    <row r="122" spans="2:32" ht="26.1" customHeight="1" x14ac:dyDescent="0.2">
      <c r="B122" s="62"/>
      <c r="C122" s="234" t="s">
        <v>76</v>
      </c>
      <c r="D122" s="235"/>
      <c r="E122" s="86"/>
      <c r="F122" s="63" t="s">
        <v>6</v>
      </c>
      <c r="G122" s="64" t="s">
        <v>70</v>
      </c>
      <c r="H122" s="65" t="s">
        <v>73</v>
      </c>
      <c r="I122" s="56"/>
    </row>
    <row r="123" spans="2:32" ht="15" customHeight="1" x14ac:dyDescent="0.2">
      <c r="B123" s="62"/>
      <c r="C123" s="231" t="s">
        <v>22</v>
      </c>
      <c r="D123" s="231"/>
      <c r="E123" s="231"/>
      <c r="F123" s="66">
        <f>F124+F127+F128</f>
        <v>0</v>
      </c>
      <c r="G123" s="115">
        <f>IF(Overview!$I$27=0,0,F123/Overview!$I$27)</f>
        <v>0</v>
      </c>
      <c r="H123" s="88"/>
      <c r="I123" s="56"/>
    </row>
    <row r="124" spans="2:32" ht="15" customHeight="1" x14ac:dyDescent="0.2">
      <c r="B124" s="62"/>
      <c r="C124" s="232" t="s">
        <v>21</v>
      </c>
      <c r="D124" s="232"/>
      <c r="E124" s="232"/>
      <c r="F124" s="66">
        <f>SUBTOTAL(9,F125:F126)</f>
        <v>0</v>
      </c>
      <c r="G124" s="115">
        <f>IF(Overview!$I$27=0,0,F124/Overview!$I$27)</f>
        <v>0</v>
      </c>
      <c r="H124" s="88"/>
      <c r="I124" s="56"/>
    </row>
    <row r="125" spans="2:32" ht="15" customHeight="1" x14ac:dyDescent="0.2">
      <c r="B125" s="62"/>
      <c r="C125" s="230" t="s">
        <v>38</v>
      </c>
      <c r="D125" s="230"/>
      <c r="E125" s="230"/>
      <c r="F125" s="87"/>
      <c r="G125" s="116">
        <f>IF(Overview!$I$27=0,0,F125/Overview!$I$27)</f>
        <v>0</v>
      </c>
      <c r="H125" s="88"/>
      <c r="I125" s="56"/>
    </row>
    <row r="126" spans="2:32" ht="15" customHeight="1" x14ac:dyDescent="0.2">
      <c r="B126" s="62"/>
      <c r="C126" s="230" t="s">
        <v>77</v>
      </c>
      <c r="D126" s="230"/>
      <c r="E126" s="230"/>
      <c r="F126" s="87"/>
      <c r="G126" s="116">
        <f>IF(Overview!$I$27=0,0,F126/Overview!$I$27)</f>
        <v>0</v>
      </c>
      <c r="H126" s="88"/>
      <c r="I126" s="56"/>
    </row>
    <row r="127" spans="2:32" ht="15" customHeight="1" x14ac:dyDescent="0.2">
      <c r="B127" s="62"/>
      <c r="C127" s="233" t="s">
        <v>33</v>
      </c>
      <c r="D127" s="233"/>
      <c r="E127" s="233"/>
      <c r="F127" s="114"/>
      <c r="G127" s="115">
        <f>IF(Overview!$I$27=0,0,F127/Overview!$I$27)</f>
        <v>0</v>
      </c>
      <c r="H127" s="88"/>
      <c r="I127" s="56"/>
    </row>
    <row r="128" spans="2:32" ht="15" customHeight="1" x14ac:dyDescent="0.2">
      <c r="B128" s="62"/>
      <c r="C128" s="232" t="s">
        <v>34</v>
      </c>
      <c r="D128" s="232"/>
      <c r="E128" s="232"/>
      <c r="F128" s="66">
        <f>SUBTOTAL(9,F129:F131)</f>
        <v>0</v>
      </c>
      <c r="G128" s="115">
        <f>IF(Overview!$I$27=0,0,F128/Overview!$I$27)</f>
        <v>0</v>
      </c>
      <c r="H128" s="88"/>
      <c r="I128" s="56"/>
    </row>
    <row r="129" spans="2:32" ht="15" customHeight="1" x14ac:dyDescent="0.2">
      <c r="B129" s="62"/>
      <c r="C129" s="230" t="s">
        <v>39</v>
      </c>
      <c r="D129" s="230"/>
      <c r="E129" s="230"/>
      <c r="F129" s="87"/>
      <c r="G129" s="116">
        <f>IF(Overview!$I$27=0,0,F129/Overview!$I$27)</f>
        <v>0</v>
      </c>
      <c r="H129" s="88"/>
      <c r="I129" s="56"/>
    </row>
    <row r="130" spans="2:32" ht="15" customHeight="1" x14ac:dyDescent="0.2">
      <c r="B130" s="62"/>
      <c r="C130" s="230" t="s">
        <v>40</v>
      </c>
      <c r="D130" s="230"/>
      <c r="E130" s="230"/>
      <c r="F130" s="87"/>
      <c r="G130" s="116">
        <f>IF(Overview!$I$27=0,0,F130/Overview!$I$27)</f>
        <v>0</v>
      </c>
      <c r="H130" s="88"/>
      <c r="I130" s="56"/>
    </row>
    <row r="131" spans="2:32" ht="15" customHeight="1" x14ac:dyDescent="0.2">
      <c r="B131" s="62"/>
      <c r="C131" s="230" t="s">
        <v>41</v>
      </c>
      <c r="D131" s="230"/>
      <c r="E131" s="230"/>
      <c r="F131" s="87"/>
      <c r="G131" s="116">
        <f>IF(Overview!$I$27=0,0,F131/Overview!$I$27)</f>
        <v>0</v>
      </c>
      <c r="H131" s="88"/>
      <c r="I131" s="56"/>
    </row>
    <row r="132" spans="2:32" ht="15" customHeight="1" x14ac:dyDescent="0.2">
      <c r="B132" s="62"/>
      <c r="C132" s="173" t="s">
        <v>42</v>
      </c>
      <c r="D132" s="174"/>
      <c r="E132" s="175"/>
      <c r="F132" s="154">
        <f>0.1*F123</f>
        <v>0</v>
      </c>
      <c r="G132" s="116">
        <f>IF(Overview!$I$27=0,0,F132/Overview!$I$27)</f>
        <v>0</v>
      </c>
      <c r="H132" s="88"/>
      <c r="I132" s="56"/>
    </row>
    <row r="133" spans="2:32" s="72" customFormat="1" ht="15" customHeight="1" x14ac:dyDescent="0.2">
      <c r="B133" s="69"/>
      <c r="C133" s="231" t="s">
        <v>72</v>
      </c>
      <c r="D133" s="231"/>
      <c r="E133" s="231"/>
      <c r="F133" s="70">
        <f>SUM(F123+F132)</f>
        <v>0</v>
      </c>
      <c r="G133" s="115">
        <f>IF(Overview!$I$27=0,0,F133/Overview!$I$27)</f>
        <v>0</v>
      </c>
      <c r="H133" s="89"/>
      <c r="I133" s="71"/>
      <c r="J133" s="61"/>
      <c r="K133" s="61"/>
      <c r="L133" s="61"/>
      <c r="M133" s="61"/>
      <c r="N133" s="61"/>
      <c r="O133" s="61"/>
      <c r="P133" s="61"/>
      <c r="Q133" s="61"/>
      <c r="R133" s="61"/>
      <c r="S133" s="61"/>
      <c r="T133" s="61"/>
      <c r="U133" s="61"/>
      <c r="V133" s="61"/>
      <c r="W133" s="61"/>
      <c r="X133" s="61"/>
      <c r="Y133" s="61"/>
      <c r="Z133" s="61"/>
      <c r="AA133" s="61"/>
      <c r="AB133" s="61"/>
      <c r="AC133" s="61"/>
      <c r="AD133" s="61"/>
      <c r="AE133" s="61"/>
      <c r="AF133" s="61"/>
    </row>
    <row r="134" spans="2:32" x14ac:dyDescent="0.2">
      <c r="B134" s="62"/>
      <c r="C134" s="62"/>
      <c r="D134" s="78"/>
      <c r="E134" s="78"/>
      <c r="F134" s="79"/>
      <c r="G134" s="80"/>
      <c r="H134" s="81"/>
      <c r="I134" s="62"/>
    </row>
  </sheetData>
  <sheetProtection password="FFFD" sheet="1" selectLockedCells="1"/>
  <mergeCells count="122">
    <mergeCell ref="C35:E35"/>
    <mergeCell ref="C44:D44"/>
    <mergeCell ref="C45:E45"/>
    <mergeCell ref="C46:E46"/>
    <mergeCell ref="C47:E47"/>
    <mergeCell ref="C48:E48"/>
    <mergeCell ref="C49:E49"/>
    <mergeCell ref="C36:E36"/>
    <mergeCell ref="C37:E37"/>
    <mergeCell ref="C41:E41"/>
    <mergeCell ref="C56:D56"/>
    <mergeCell ref="C75:E75"/>
    <mergeCell ref="C76:E76"/>
    <mergeCell ref="C77:E77"/>
    <mergeCell ref="C63:E63"/>
    <mergeCell ref="C64:E64"/>
    <mergeCell ref="C65:E65"/>
    <mergeCell ref="C70:D70"/>
    <mergeCell ref="C71:E71"/>
    <mergeCell ref="C66:E66"/>
    <mergeCell ref="C68:E68"/>
    <mergeCell ref="C67:E67"/>
    <mergeCell ref="C80:E80"/>
    <mergeCell ref="C93:E93"/>
    <mergeCell ref="C106:E106"/>
    <mergeCell ref="C119:E119"/>
    <mergeCell ref="C132:E132"/>
    <mergeCell ref="C58:E58"/>
    <mergeCell ref="C59:E59"/>
    <mergeCell ref="C60:E60"/>
    <mergeCell ref="C61:E61"/>
    <mergeCell ref="C62:E62"/>
    <mergeCell ref="C107:E107"/>
    <mergeCell ref="C24:E24"/>
    <mergeCell ref="C25:E25"/>
    <mergeCell ref="C26:E26"/>
    <mergeCell ref="C27:E27"/>
    <mergeCell ref="C29:E29"/>
    <mergeCell ref="C31:D31"/>
    <mergeCell ref="C32:E32"/>
    <mergeCell ref="C33:E33"/>
    <mergeCell ref="C34:E34"/>
    <mergeCell ref="C28:E28"/>
    <mergeCell ref="C133:E133"/>
    <mergeCell ref="C127:E127"/>
    <mergeCell ref="C128:E128"/>
    <mergeCell ref="C129:E129"/>
    <mergeCell ref="C130:E130"/>
    <mergeCell ref="C131:E131"/>
    <mergeCell ref="C117:E117"/>
    <mergeCell ref="C118:E118"/>
    <mergeCell ref="C120:E120"/>
    <mergeCell ref="C122:D122"/>
    <mergeCell ref="C125:E125"/>
    <mergeCell ref="C126:E126"/>
    <mergeCell ref="C3:H3"/>
    <mergeCell ref="C18:D18"/>
    <mergeCell ref="C19:E19"/>
    <mergeCell ref="C20:E20"/>
    <mergeCell ref="C21:E21"/>
    <mergeCell ref="C22:E22"/>
    <mergeCell ref="C5:D5"/>
    <mergeCell ref="C23:E23"/>
    <mergeCell ref="C11:E11"/>
    <mergeCell ref="C12:E12"/>
    <mergeCell ref="C13:E13"/>
    <mergeCell ref="C16:E16"/>
    <mergeCell ref="C14:E14"/>
    <mergeCell ref="C6:E6"/>
    <mergeCell ref="C7:E7"/>
    <mergeCell ref="C8:E8"/>
    <mergeCell ref="C9:E9"/>
    <mergeCell ref="C10:E10"/>
    <mergeCell ref="C15:E15"/>
    <mergeCell ref="C53:E53"/>
    <mergeCell ref="C55:E55"/>
    <mergeCell ref="C57:D57"/>
    <mergeCell ref="C123:E123"/>
    <mergeCell ref="C113:E113"/>
    <mergeCell ref="C114:E114"/>
    <mergeCell ref="C115:E115"/>
    <mergeCell ref="C116:E116"/>
    <mergeCell ref="C109:D109"/>
    <mergeCell ref="C110:E110"/>
    <mergeCell ref="C111:E111"/>
    <mergeCell ref="C112:E112"/>
    <mergeCell ref="C102:E102"/>
    <mergeCell ref="C103:E103"/>
    <mergeCell ref="C100:E100"/>
    <mergeCell ref="C101:E101"/>
    <mergeCell ref="C94:E94"/>
    <mergeCell ref="C96:D96"/>
    <mergeCell ref="C97:E97"/>
    <mergeCell ref="C104:E104"/>
    <mergeCell ref="C105:E105"/>
    <mergeCell ref="C73:E73"/>
    <mergeCell ref="C74:E74"/>
    <mergeCell ref="C54:E54"/>
    <mergeCell ref="C99:E99"/>
    <mergeCell ref="C38:E38"/>
    <mergeCell ref="C39:E39"/>
    <mergeCell ref="C40:E40"/>
    <mergeCell ref="C42:E42"/>
    <mergeCell ref="C124:E124"/>
    <mergeCell ref="C98:E98"/>
    <mergeCell ref="C87:E87"/>
    <mergeCell ref="C88:E88"/>
    <mergeCell ref="C89:E89"/>
    <mergeCell ref="C90:E90"/>
    <mergeCell ref="C91:E91"/>
    <mergeCell ref="C92:E92"/>
    <mergeCell ref="C78:E78"/>
    <mergeCell ref="C79:E79"/>
    <mergeCell ref="C81:E81"/>
    <mergeCell ref="C85:E85"/>
    <mergeCell ref="C86:E86"/>
    <mergeCell ref="C83:D83"/>
    <mergeCell ref="C84:E84"/>
    <mergeCell ref="C72:E72"/>
    <mergeCell ref="C50:E50"/>
    <mergeCell ref="C51:E51"/>
    <mergeCell ref="C52:E52"/>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5</vt:i4>
      </vt:variant>
    </vt:vector>
  </HeadingPairs>
  <TitlesOfParts>
    <vt:vector size="11" baseType="lpstr">
      <vt:lpstr>Overview</vt:lpstr>
      <vt:lpstr>Projekteinnahmen</vt:lpstr>
      <vt:lpstr>a) Personalkosten</vt:lpstr>
      <vt:lpstr>b) Reisekosten</vt:lpstr>
      <vt:lpstr>c) Sachkosten</vt:lpstr>
      <vt:lpstr>Ausgaben pro Maßnahme</vt:lpstr>
      <vt:lpstr>'a) Personalkosten'!Druckbereich</vt:lpstr>
      <vt:lpstr>'b) Reisekosten'!Druckbereich</vt:lpstr>
      <vt:lpstr>'c) Sachkosten'!Druckbereich</vt:lpstr>
      <vt:lpstr>Overview!Druckbereich</vt:lpstr>
      <vt:lpstr>Projekteinnahmen!Druckbereich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Bernd Brünner</dc:creator>
  <cp:lastModifiedBy>KILGA, Stefan</cp:lastModifiedBy>
  <cp:lastPrinted>2018-06-14T10:05:32Z</cp:lastPrinted>
  <dcterms:created xsi:type="dcterms:W3CDTF">2011-02-06T15:40:59Z</dcterms:created>
  <dcterms:modified xsi:type="dcterms:W3CDTF">2025-07-21T07:17:24Z</dcterms:modified>
</cp:coreProperties>
</file>